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63195503-970C-45B6-BFA4-D0D8449C83DA}" xr6:coauthVersionLast="45" xr6:coauthVersionMax="45" xr10:uidLastSave="{00000000-0000-0000-0000-000000000000}"/>
  <bookViews>
    <workbookView xWindow="-110" yWindow="-110" windowWidth="19420" windowHeight="10420" xr2:uid="{C9CA3A50-B31F-47A2-B659-EE7117BF0954}"/>
  </bookViews>
  <sheets>
    <sheet name="Results" sheetId="1" r:id="rId1"/>
    <sheet name="Locked_Equations" sheetId="2" r:id="rId2"/>
    <sheet name="Insert Graphs He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9" i="1" l="1"/>
  <c r="N159" i="1"/>
  <c r="P159" i="1"/>
  <c r="R159" i="1"/>
  <c r="X159" i="1" s="1"/>
  <c r="T159" i="1"/>
  <c r="V159" i="1"/>
  <c r="L160" i="1"/>
  <c r="W160" i="1" s="1"/>
  <c r="N160" i="1"/>
  <c r="P160" i="1"/>
  <c r="R160" i="1"/>
  <c r="X160" i="1" s="1"/>
  <c r="T160" i="1"/>
  <c r="V160" i="1"/>
  <c r="L161" i="1"/>
  <c r="N161" i="1"/>
  <c r="P161" i="1"/>
  <c r="R161" i="1"/>
  <c r="X161" i="1" s="1"/>
  <c r="T161" i="1"/>
  <c r="V161" i="1"/>
  <c r="L162" i="1"/>
  <c r="W162" i="1" s="1"/>
  <c r="N162" i="1"/>
  <c r="P162" i="1"/>
  <c r="R162" i="1"/>
  <c r="T162" i="1"/>
  <c r="V162" i="1"/>
  <c r="X162" i="1"/>
  <c r="L163" i="1"/>
  <c r="N163" i="1"/>
  <c r="P163" i="1"/>
  <c r="R163" i="1"/>
  <c r="X163" i="1" s="1"/>
  <c r="T163" i="1"/>
  <c r="V163" i="1"/>
  <c r="L164" i="1"/>
  <c r="W164" i="1" s="1"/>
  <c r="N164" i="1"/>
  <c r="P164" i="1"/>
  <c r="R164" i="1"/>
  <c r="T164" i="1"/>
  <c r="V164" i="1"/>
  <c r="X164" i="1"/>
  <c r="L165" i="1"/>
  <c r="N165" i="1"/>
  <c r="P165" i="1"/>
  <c r="R165" i="1"/>
  <c r="X165" i="1" s="1"/>
  <c r="T165" i="1"/>
  <c r="V165" i="1"/>
  <c r="L166" i="1"/>
  <c r="W166" i="1" s="1"/>
  <c r="N166" i="1"/>
  <c r="P166" i="1"/>
  <c r="R166" i="1"/>
  <c r="T166" i="1"/>
  <c r="V166" i="1"/>
  <c r="X166" i="1"/>
  <c r="L167" i="1"/>
  <c r="N167" i="1"/>
  <c r="P167" i="1"/>
  <c r="R167" i="1"/>
  <c r="X167" i="1" s="1"/>
  <c r="T167" i="1"/>
  <c r="V167" i="1"/>
  <c r="L168" i="1"/>
  <c r="W168" i="1" s="1"/>
  <c r="N168" i="1"/>
  <c r="P168" i="1"/>
  <c r="R168" i="1"/>
  <c r="T168" i="1"/>
  <c r="V168" i="1"/>
  <c r="X168" i="1"/>
  <c r="L169" i="1"/>
  <c r="N169" i="1"/>
  <c r="P169" i="1"/>
  <c r="R169" i="1"/>
  <c r="X169" i="1" s="1"/>
  <c r="T169" i="1"/>
  <c r="V169" i="1"/>
  <c r="L170" i="1"/>
  <c r="W170" i="1" s="1"/>
  <c r="N170" i="1"/>
  <c r="P170" i="1"/>
  <c r="R170" i="1"/>
  <c r="T170" i="1"/>
  <c r="V170" i="1"/>
  <c r="X170" i="1"/>
  <c r="L171" i="1"/>
  <c r="N171" i="1"/>
  <c r="P171" i="1"/>
  <c r="R171" i="1"/>
  <c r="X171" i="1" s="1"/>
  <c r="T171" i="1"/>
  <c r="V171" i="1"/>
  <c r="L172" i="1"/>
  <c r="W172" i="1" s="1"/>
  <c r="N172" i="1"/>
  <c r="P172" i="1"/>
  <c r="R172" i="1"/>
  <c r="T172" i="1"/>
  <c r="V172" i="1"/>
  <c r="X172" i="1"/>
  <c r="L173" i="1"/>
  <c r="N173" i="1"/>
  <c r="P173" i="1"/>
  <c r="R173" i="1"/>
  <c r="X173" i="1" s="1"/>
  <c r="T173" i="1"/>
  <c r="V173" i="1"/>
  <c r="L174" i="1"/>
  <c r="W174" i="1" s="1"/>
  <c r="N174" i="1"/>
  <c r="P174" i="1"/>
  <c r="R174" i="1"/>
  <c r="T174" i="1"/>
  <c r="V174" i="1"/>
  <c r="X174" i="1"/>
  <c r="L175" i="1"/>
  <c r="N175" i="1"/>
  <c r="P175" i="1"/>
  <c r="R175" i="1"/>
  <c r="X175" i="1" s="1"/>
  <c r="T175" i="1"/>
  <c r="V175" i="1"/>
  <c r="L176" i="1"/>
  <c r="W176" i="1" s="1"/>
  <c r="N176" i="1"/>
  <c r="P176" i="1"/>
  <c r="R176" i="1"/>
  <c r="T176" i="1"/>
  <c r="V176" i="1"/>
  <c r="X176" i="1"/>
  <c r="L177" i="1"/>
  <c r="N177" i="1"/>
  <c r="P177" i="1"/>
  <c r="R177" i="1"/>
  <c r="X177" i="1" s="1"/>
  <c r="T177" i="1"/>
  <c r="V177" i="1"/>
  <c r="L178" i="1"/>
  <c r="W178" i="1" s="1"/>
  <c r="N178" i="1"/>
  <c r="P178" i="1"/>
  <c r="R178" i="1"/>
  <c r="T178" i="1"/>
  <c r="V178" i="1"/>
  <c r="X178" i="1"/>
  <c r="L179" i="1"/>
  <c r="N179" i="1"/>
  <c r="P179" i="1"/>
  <c r="R179" i="1"/>
  <c r="X179" i="1" s="1"/>
  <c r="T179" i="1"/>
  <c r="V179" i="1"/>
  <c r="L180" i="1"/>
  <c r="W180" i="1" s="1"/>
  <c r="N180" i="1"/>
  <c r="P180" i="1"/>
  <c r="R180" i="1"/>
  <c r="T180" i="1"/>
  <c r="V180" i="1"/>
  <c r="X180" i="1"/>
  <c r="L181" i="1"/>
  <c r="N181" i="1"/>
  <c r="P181" i="1"/>
  <c r="R181" i="1"/>
  <c r="X181" i="1" s="1"/>
  <c r="T181" i="1"/>
  <c r="V181" i="1"/>
  <c r="L182" i="1"/>
  <c r="W182" i="1" s="1"/>
  <c r="N182" i="1"/>
  <c r="P182" i="1"/>
  <c r="R182" i="1"/>
  <c r="T182" i="1"/>
  <c r="V182" i="1"/>
  <c r="X182" i="1"/>
  <c r="L183" i="1"/>
  <c r="N183" i="1"/>
  <c r="P183" i="1"/>
  <c r="R183" i="1"/>
  <c r="X183" i="1" s="1"/>
  <c r="T183" i="1"/>
  <c r="V183" i="1"/>
  <c r="L184" i="1"/>
  <c r="W184" i="1" s="1"/>
  <c r="N184" i="1"/>
  <c r="P184" i="1"/>
  <c r="R184" i="1"/>
  <c r="T184" i="1"/>
  <c r="V184" i="1"/>
  <c r="X184" i="1"/>
  <c r="L185" i="1"/>
  <c r="N185" i="1"/>
  <c r="P185" i="1"/>
  <c r="R185" i="1"/>
  <c r="X185" i="1" s="1"/>
  <c r="T185" i="1"/>
  <c r="V185" i="1"/>
  <c r="L186" i="1"/>
  <c r="W186" i="1" s="1"/>
  <c r="N186" i="1"/>
  <c r="P186" i="1"/>
  <c r="R186" i="1"/>
  <c r="T186" i="1"/>
  <c r="V186" i="1"/>
  <c r="X186" i="1"/>
  <c r="L187" i="1"/>
  <c r="N187" i="1"/>
  <c r="P187" i="1"/>
  <c r="R187" i="1"/>
  <c r="X187" i="1" s="1"/>
  <c r="T187" i="1"/>
  <c r="V187" i="1"/>
  <c r="L188" i="1"/>
  <c r="W188" i="1" s="1"/>
  <c r="N188" i="1"/>
  <c r="P188" i="1"/>
  <c r="R188" i="1"/>
  <c r="T188" i="1"/>
  <c r="V188" i="1"/>
  <c r="X188" i="1"/>
  <c r="L189" i="1"/>
  <c r="N189" i="1"/>
  <c r="P189" i="1"/>
  <c r="R189" i="1"/>
  <c r="X189" i="1" s="1"/>
  <c r="T189" i="1"/>
  <c r="V189" i="1"/>
  <c r="L190" i="1"/>
  <c r="W190" i="1" s="1"/>
  <c r="N190" i="1"/>
  <c r="P190" i="1"/>
  <c r="R190" i="1"/>
  <c r="T190" i="1"/>
  <c r="V190" i="1"/>
  <c r="X190" i="1"/>
  <c r="L191" i="1"/>
  <c r="N191" i="1"/>
  <c r="P191" i="1"/>
  <c r="R191" i="1"/>
  <c r="X191" i="1" s="1"/>
  <c r="T191" i="1"/>
  <c r="V191" i="1"/>
  <c r="L192" i="1"/>
  <c r="W192" i="1" s="1"/>
  <c r="N192" i="1"/>
  <c r="P192" i="1"/>
  <c r="R192" i="1"/>
  <c r="T192" i="1"/>
  <c r="V192" i="1"/>
  <c r="X192" i="1"/>
  <c r="L193" i="1"/>
  <c r="N193" i="1"/>
  <c r="P193" i="1"/>
  <c r="R193" i="1"/>
  <c r="X193" i="1" s="1"/>
  <c r="T193" i="1"/>
  <c r="V193" i="1"/>
  <c r="L194" i="1"/>
  <c r="W194" i="1" s="1"/>
  <c r="N194" i="1"/>
  <c r="P194" i="1"/>
  <c r="R194" i="1"/>
  <c r="T194" i="1"/>
  <c r="V194" i="1"/>
  <c r="X194" i="1"/>
  <c r="L195" i="1"/>
  <c r="N195" i="1"/>
  <c r="P195" i="1"/>
  <c r="R195" i="1"/>
  <c r="X195" i="1" s="1"/>
  <c r="T195" i="1"/>
  <c r="V195" i="1"/>
  <c r="L196" i="1"/>
  <c r="W196" i="1" s="1"/>
  <c r="N196" i="1"/>
  <c r="P196" i="1"/>
  <c r="R196" i="1"/>
  <c r="T196" i="1"/>
  <c r="V196" i="1"/>
  <c r="X196" i="1"/>
  <c r="L197" i="1"/>
  <c r="N197" i="1"/>
  <c r="P197" i="1"/>
  <c r="R197" i="1"/>
  <c r="X197" i="1" s="1"/>
  <c r="T197" i="1"/>
  <c r="V197" i="1"/>
  <c r="L198" i="1"/>
  <c r="W198" i="1" s="1"/>
  <c r="N198" i="1"/>
  <c r="P198" i="1"/>
  <c r="R198" i="1"/>
  <c r="T198" i="1"/>
  <c r="V198" i="1"/>
  <c r="X198" i="1"/>
  <c r="L199" i="1"/>
  <c r="N199" i="1"/>
  <c r="P199" i="1"/>
  <c r="R199" i="1"/>
  <c r="X199" i="1" s="1"/>
  <c r="T199" i="1"/>
  <c r="V199" i="1"/>
  <c r="L200" i="1"/>
  <c r="W200" i="1" s="1"/>
  <c r="N200" i="1"/>
  <c r="P200" i="1"/>
  <c r="R200" i="1"/>
  <c r="T200" i="1"/>
  <c r="V200" i="1"/>
  <c r="X200" i="1"/>
  <c r="L201" i="1"/>
  <c r="N201" i="1"/>
  <c r="P201" i="1"/>
  <c r="R201" i="1"/>
  <c r="X201" i="1" s="1"/>
  <c r="T201" i="1"/>
  <c r="V201" i="1"/>
  <c r="L202" i="1"/>
  <c r="W202" i="1" s="1"/>
  <c r="N202" i="1"/>
  <c r="P202" i="1"/>
  <c r="R202" i="1"/>
  <c r="T202" i="1"/>
  <c r="V202" i="1"/>
  <c r="X202" i="1"/>
  <c r="L203" i="1"/>
  <c r="N203" i="1"/>
  <c r="P203" i="1"/>
  <c r="R203" i="1"/>
  <c r="X203" i="1" s="1"/>
  <c r="T203" i="1"/>
  <c r="V203" i="1"/>
  <c r="L204" i="1"/>
  <c r="N204" i="1"/>
  <c r="P204" i="1"/>
  <c r="R204" i="1"/>
  <c r="T204" i="1"/>
  <c r="V204" i="1"/>
  <c r="L205" i="1"/>
  <c r="N205" i="1"/>
  <c r="P205" i="1"/>
  <c r="R205" i="1"/>
  <c r="T205" i="1"/>
  <c r="V205" i="1"/>
  <c r="L206" i="1"/>
  <c r="N206" i="1"/>
  <c r="P206" i="1"/>
  <c r="R206" i="1"/>
  <c r="T206" i="1"/>
  <c r="V206" i="1"/>
  <c r="X206" i="1"/>
  <c r="L207" i="1"/>
  <c r="N207" i="1"/>
  <c r="P207" i="1"/>
  <c r="R207" i="1"/>
  <c r="X207" i="1" s="1"/>
  <c r="T207" i="1"/>
  <c r="V207" i="1"/>
  <c r="L208" i="1"/>
  <c r="N208" i="1"/>
  <c r="P208" i="1"/>
  <c r="R208" i="1"/>
  <c r="T208" i="1"/>
  <c r="V208" i="1"/>
  <c r="L209" i="1"/>
  <c r="N209" i="1"/>
  <c r="P209" i="1"/>
  <c r="R209" i="1"/>
  <c r="T209" i="1"/>
  <c r="V209" i="1"/>
  <c r="L210" i="1"/>
  <c r="N210" i="1"/>
  <c r="P210" i="1"/>
  <c r="R210" i="1"/>
  <c r="T210" i="1"/>
  <c r="V210" i="1"/>
  <c r="X210" i="1"/>
  <c r="L211" i="1"/>
  <c r="N211" i="1"/>
  <c r="P211" i="1"/>
  <c r="R211" i="1"/>
  <c r="X211" i="1" s="1"/>
  <c r="T211" i="1"/>
  <c r="V211" i="1"/>
  <c r="L212" i="1"/>
  <c r="N212" i="1"/>
  <c r="P212" i="1"/>
  <c r="R212" i="1"/>
  <c r="T212" i="1"/>
  <c r="V212" i="1"/>
  <c r="L213" i="1"/>
  <c r="N213" i="1"/>
  <c r="P213" i="1"/>
  <c r="R213" i="1"/>
  <c r="T213" i="1"/>
  <c r="V213" i="1"/>
  <c r="L214" i="1"/>
  <c r="N214" i="1"/>
  <c r="P214" i="1"/>
  <c r="R214" i="1"/>
  <c r="T214" i="1"/>
  <c r="V214" i="1"/>
  <c r="X214" i="1"/>
  <c r="L215" i="1"/>
  <c r="N215" i="1"/>
  <c r="X215" i="1" s="1"/>
  <c r="P215" i="1"/>
  <c r="R215" i="1"/>
  <c r="T215" i="1"/>
  <c r="V215" i="1"/>
  <c r="L216" i="1"/>
  <c r="N216" i="1"/>
  <c r="P216" i="1"/>
  <c r="R216" i="1"/>
  <c r="T216" i="1"/>
  <c r="V216" i="1"/>
  <c r="L217" i="1"/>
  <c r="N217" i="1"/>
  <c r="P217" i="1"/>
  <c r="R217" i="1"/>
  <c r="T217" i="1"/>
  <c r="V217" i="1"/>
  <c r="L218" i="1"/>
  <c r="N218" i="1"/>
  <c r="P218" i="1"/>
  <c r="R218" i="1"/>
  <c r="T218" i="1"/>
  <c r="V218" i="1"/>
  <c r="X218" i="1"/>
  <c r="L219" i="1"/>
  <c r="N219" i="1"/>
  <c r="X219" i="1" s="1"/>
  <c r="P219" i="1"/>
  <c r="R219" i="1"/>
  <c r="T219" i="1"/>
  <c r="V219" i="1"/>
  <c r="L220" i="1"/>
  <c r="N220" i="1"/>
  <c r="P220" i="1"/>
  <c r="R220" i="1"/>
  <c r="T220" i="1"/>
  <c r="V220" i="1"/>
  <c r="L221" i="1"/>
  <c r="N221" i="1"/>
  <c r="P221" i="1"/>
  <c r="R221" i="1"/>
  <c r="T221" i="1"/>
  <c r="V221" i="1"/>
  <c r="L222" i="1"/>
  <c r="N222" i="1"/>
  <c r="P222" i="1"/>
  <c r="R222" i="1"/>
  <c r="T222" i="1"/>
  <c r="V222" i="1"/>
  <c r="X222" i="1"/>
  <c r="L223" i="1"/>
  <c r="N223" i="1"/>
  <c r="X223" i="1" s="1"/>
  <c r="P223" i="1"/>
  <c r="R223" i="1"/>
  <c r="T223" i="1"/>
  <c r="V223" i="1"/>
  <c r="L224" i="1"/>
  <c r="N224" i="1"/>
  <c r="P224" i="1"/>
  <c r="R224" i="1"/>
  <c r="T224" i="1"/>
  <c r="V224" i="1"/>
  <c r="L225" i="1"/>
  <c r="N225" i="1"/>
  <c r="P225" i="1"/>
  <c r="R225" i="1"/>
  <c r="T225" i="1"/>
  <c r="V225" i="1"/>
  <c r="L226" i="1"/>
  <c r="N226" i="1"/>
  <c r="P226" i="1"/>
  <c r="R226" i="1"/>
  <c r="T226" i="1"/>
  <c r="V226" i="1"/>
  <c r="X226" i="1"/>
  <c r="L227" i="1"/>
  <c r="N227" i="1"/>
  <c r="X227" i="1" s="1"/>
  <c r="P227" i="1"/>
  <c r="R227" i="1"/>
  <c r="T227" i="1"/>
  <c r="V227" i="1"/>
  <c r="L228" i="1"/>
  <c r="N228" i="1"/>
  <c r="P228" i="1"/>
  <c r="R228" i="1"/>
  <c r="T228" i="1"/>
  <c r="V228" i="1"/>
  <c r="L229" i="1"/>
  <c r="N229" i="1"/>
  <c r="P229" i="1"/>
  <c r="R229" i="1"/>
  <c r="T229" i="1"/>
  <c r="V229" i="1"/>
  <c r="L230" i="1"/>
  <c r="N230" i="1"/>
  <c r="P230" i="1"/>
  <c r="R230" i="1"/>
  <c r="T230" i="1"/>
  <c r="V230" i="1"/>
  <c r="X230" i="1"/>
  <c r="L231" i="1"/>
  <c r="N231" i="1"/>
  <c r="X231" i="1" s="1"/>
  <c r="P231" i="1"/>
  <c r="R231" i="1"/>
  <c r="T231" i="1"/>
  <c r="V231" i="1"/>
  <c r="L232" i="1"/>
  <c r="N232" i="1"/>
  <c r="P232" i="1"/>
  <c r="R232" i="1"/>
  <c r="T232" i="1"/>
  <c r="V232" i="1"/>
  <c r="L233" i="1"/>
  <c r="N233" i="1"/>
  <c r="P233" i="1"/>
  <c r="R233" i="1"/>
  <c r="T233" i="1"/>
  <c r="V233" i="1"/>
  <c r="L234" i="1"/>
  <c r="N234" i="1"/>
  <c r="P234" i="1"/>
  <c r="R234" i="1"/>
  <c r="T234" i="1"/>
  <c r="V234" i="1"/>
  <c r="X234" i="1"/>
  <c r="L235" i="1"/>
  <c r="N235" i="1"/>
  <c r="X235" i="1" s="1"/>
  <c r="P235" i="1"/>
  <c r="R235" i="1"/>
  <c r="T235" i="1"/>
  <c r="V235" i="1"/>
  <c r="L236" i="1"/>
  <c r="N236" i="1"/>
  <c r="P236" i="1"/>
  <c r="R236" i="1"/>
  <c r="T236" i="1"/>
  <c r="V236" i="1"/>
  <c r="L237" i="1"/>
  <c r="N237" i="1"/>
  <c r="P237" i="1"/>
  <c r="R237" i="1"/>
  <c r="T237" i="1"/>
  <c r="V237" i="1"/>
  <c r="L238" i="1"/>
  <c r="N238" i="1"/>
  <c r="P238" i="1"/>
  <c r="R238" i="1"/>
  <c r="T238" i="1"/>
  <c r="V238" i="1"/>
  <c r="X238" i="1"/>
  <c r="L239" i="1"/>
  <c r="N239" i="1"/>
  <c r="X239" i="1" s="1"/>
  <c r="P239" i="1"/>
  <c r="R239" i="1"/>
  <c r="T239" i="1"/>
  <c r="V239" i="1"/>
  <c r="L240" i="1"/>
  <c r="N240" i="1"/>
  <c r="P240" i="1"/>
  <c r="R240" i="1"/>
  <c r="T240" i="1"/>
  <c r="V240" i="1"/>
  <c r="L241" i="1"/>
  <c r="N241" i="1"/>
  <c r="P241" i="1"/>
  <c r="R241" i="1"/>
  <c r="T241" i="1"/>
  <c r="V241" i="1"/>
  <c r="L242" i="1"/>
  <c r="N242" i="1"/>
  <c r="P242" i="1"/>
  <c r="R242" i="1"/>
  <c r="T242" i="1"/>
  <c r="V242" i="1"/>
  <c r="X242" i="1"/>
  <c r="L243" i="1"/>
  <c r="N243" i="1"/>
  <c r="X243" i="1" s="1"/>
  <c r="P243" i="1"/>
  <c r="R243" i="1"/>
  <c r="T243" i="1"/>
  <c r="V243" i="1"/>
  <c r="L244" i="1"/>
  <c r="W244" i="1" s="1"/>
  <c r="N244" i="1"/>
  <c r="P244" i="1"/>
  <c r="R244" i="1"/>
  <c r="T244" i="1"/>
  <c r="V244" i="1"/>
  <c r="L245" i="1"/>
  <c r="W245" i="1" s="1"/>
  <c r="N245" i="1"/>
  <c r="P245" i="1"/>
  <c r="R245" i="1"/>
  <c r="T245" i="1"/>
  <c r="V245" i="1"/>
  <c r="L246" i="1"/>
  <c r="W246" i="1" s="1"/>
  <c r="N246" i="1"/>
  <c r="P246" i="1"/>
  <c r="R246" i="1"/>
  <c r="T246" i="1"/>
  <c r="V246" i="1"/>
  <c r="L247" i="1"/>
  <c r="W247" i="1" s="1"/>
  <c r="N247" i="1"/>
  <c r="P247" i="1"/>
  <c r="R247" i="1"/>
  <c r="T247" i="1"/>
  <c r="V247" i="1"/>
  <c r="L248" i="1"/>
  <c r="W248" i="1" s="1"/>
  <c r="N248" i="1"/>
  <c r="P248" i="1"/>
  <c r="R248" i="1"/>
  <c r="T248" i="1"/>
  <c r="V248" i="1"/>
  <c r="L249" i="1"/>
  <c r="W249" i="1" s="1"/>
  <c r="N249" i="1"/>
  <c r="P249" i="1"/>
  <c r="R249" i="1"/>
  <c r="T249" i="1"/>
  <c r="V249" i="1"/>
  <c r="L250" i="1"/>
  <c r="W250" i="1" s="1"/>
  <c r="N250" i="1"/>
  <c r="P250" i="1"/>
  <c r="R250" i="1"/>
  <c r="T250" i="1"/>
  <c r="V250" i="1"/>
  <c r="L251" i="1"/>
  <c r="W251" i="1" s="1"/>
  <c r="N251" i="1"/>
  <c r="P251" i="1"/>
  <c r="R251" i="1"/>
  <c r="T251" i="1"/>
  <c r="V251" i="1"/>
  <c r="L252" i="1"/>
  <c r="W252" i="1" s="1"/>
  <c r="N252" i="1"/>
  <c r="P252" i="1"/>
  <c r="R252" i="1"/>
  <c r="T252" i="1"/>
  <c r="V252" i="1"/>
  <c r="L253" i="1"/>
  <c r="W253" i="1" s="1"/>
  <c r="N253" i="1"/>
  <c r="P253" i="1"/>
  <c r="R253" i="1"/>
  <c r="T253" i="1"/>
  <c r="V253" i="1"/>
  <c r="L254" i="1"/>
  <c r="W254" i="1" s="1"/>
  <c r="N254" i="1"/>
  <c r="P254" i="1"/>
  <c r="R254" i="1"/>
  <c r="T254" i="1"/>
  <c r="V254" i="1"/>
  <c r="L255" i="1"/>
  <c r="W255" i="1" s="1"/>
  <c r="N255" i="1"/>
  <c r="P255" i="1"/>
  <c r="R255" i="1"/>
  <c r="T255" i="1"/>
  <c r="V255" i="1"/>
  <c r="L256" i="1"/>
  <c r="W256" i="1" s="1"/>
  <c r="N256" i="1"/>
  <c r="P256" i="1"/>
  <c r="R256" i="1"/>
  <c r="T256" i="1"/>
  <c r="V256" i="1"/>
  <c r="L257" i="1"/>
  <c r="W257" i="1" s="1"/>
  <c r="N257" i="1"/>
  <c r="P257" i="1"/>
  <c r="R257" i="1"/>
  <c r="T257" i="1"/>
  <c r="V257" i="1"/>
  <c r="L258" i="1"/>
  <c r="W258" i="1" s="1"/>
  <c r="N258" i="1"/>
  <c r="P258" i="1"/>
  <c r="R258" i="1"/>
  <c r="T258" i="1"/>
  <c r="V258" i="1"/>
  <c r="L259" i="1"/>
  <c r="W259" i="1" s="1"/>
  <c r="N259" i="1"/>
  <c r="P259" i="1"/>
  <c r="R259" i="1"/>
  <c r="T259" i="1"/>
  <c r="V259" i="1"/>
  <c r="L260" i="1"/>
  <c r="W260" i="1" s="1"/>
  <c r="N260" i="1"/>
  <c r="P260" i="1"/>
  <c r="R260" i="1"/>
  <c r="T260" i="1"/>
  <c r="V260" i="1"/>
  <c r="L261" i="1"/>
  <c r="W261" i="1" s="1"/>
  <c r="N261" i="1"/>
  <c r="P261" i="1"/>
  <c r="R261" i="1"/>
  <c r="T261" i="1"/>
  <c r="V261" i="1"/>
  <c r="L262" i="1"/>
  <c r="W262" i="1" s="1"/>
  <c r="N262" i="1"/>
  <c r="P262" i="1"/>
  <c r="R262" i="1"/>
  <c r="T262" i="1"/>
  <c r="V262" i="1"/>
  <c r="L263" i="1"/>
  <c r="W263" i="1" s="1"/>
  <c r="N263" i="1"/>
  <c r="P263" i="1"/>
  <c r="R263" i="1"/>
  <c r="T263" i="1"/>
  <c r="V263" i="1"/>
  <c r="L264" i="1"/>
  <c r="W264" i="1" s="1"/>
  <c r="N264" i="1"/>
  <c r="P264" i="1"/>
  <c r="R264" i="1"/>
  <c r="T264" i="1"/>
  <c r="V264" i="1"/>
  <c r="L265" i="1"/>
  <c r="W265" i="1" s="1"/>
  <c r="N265" i="1"/>
  <c r="P265" i="1"/>
  <c r="R265" i="1"/>
  <c r="T265" i="1"/>
  <c r="V265" i="1"/>
  <c r="L266" i="1"/>
  <c r="W266" i="1" s="1"/>
  <c r="N266" i="1"/>
  <c r="P266" i="1"/>
  <c r="R266" i="1"/>
  <c r="T266" i="1"/>
  <c r="V266" i="1"/>
  <c r="L267" i="1"/>
  <c r="W267" i="1" s="1"/>
  <c r="N267" i="1"/>
  <c r="P267" i="1"/>
  <c r="R267" i="1"/>
  <c r="T267" i="1"/>
  <c r="V267" i="1"/>
  <c r="L268" i="1"/>
  <c r="W268" i="1" s="1"/>
  <c r="N268" i="1"/>
  <c r="P268" i="1"/>
  <c r="R268" i="1"/>
  <c r="T268" i="1"/>
  <c r="V268" i="1"/>
  <c r="L269" i="1"/>
  <c r="W269" i="1" s="1"/>
  <c r="N269" i="1"/>
  <c r="P269" i="1"/>
  <c r="R269" i="1"/>
  <c r="T269" i="1"/>
  <c r="V269" i="1"/>
  <c r="L270" i="1"/>
  <c r="W270" i="1" s="1"/>
  <c r="N270" i="1"/>
  <c r="P270" i="1"/>
  <c r="R270" i="1"/>
  <c r="T270" i="1"/>
  <c r="V270" i="1"/>
  <c r="L271" i="1"/>
  <c r="W271" i="1" s="1"/>
  <c r="N271" i="1"/>
  <c r="P271" i="1"/>
  <c r="R271" i="1"/>
  <c r="T271" i="1"/>
  <c r="V271" i="1"/>
  <c r="L272" i="1"/>
  <c r="W272" i="1" s="1"/>
  <c r="N272" i="1"/>
  <c r="P272" i="1"/>
  <c r="R272" i="1"/>
  <c r="T272" i="1"/>
  <c r="V272" i="1"/>
  <c r="L273" i="1"/>
  <c r="W273" i="1" s="1"/>
  <c r="N273" i="1"/>
  <c r="P273" i="1"/>
  <c r="R273" i="1"/>
  <c r="T273" i="1"/>
  <c r="V273" i="1"/>
  <c r="L274" i="1"/>
  <c r="W274" i="1" s="1"/>
  <c r="N274" i="1"/>
  <c r="P274" i="1"/>
  <c r="R274" i="1"/>
  <c r="T274" i="1"/>
  <c r="V274" i="1"/>
  <c r="L275" i="1"/>
  <c r="W275" i="1" s="1"/>
  <c r="N275" i="1"/>
  <c r="P275" i="1"/>
  <c r="R275" i="1"/>
  <c r="T275" i="1"/>
  <c r="V275" i="1"/>
  <c r="L276" i="1"/>
  <c r="W276" i="1" s="1"/>
  <c r="N276" i="1"/>
  <c r="P276" i="1"/>
  <c r="R276" i="1"/>
  <c r="T276" i="1"/>
  <c r="V276" i="1"/>
  <c r="L277" i="1"/>
  <c r="N277" i="1"/>
  <c r="P277" i="1"/>
  <c r="R277" i="1"/>
  <c r="T277" i="1"/>
  <c r="V277" i="1"/>
  <c r="L278" i="1"/>
  <c r="N278" i="1"/>
  <c r="P278" i="1"/>
  <c r="R278" i="1"/>
  <c r="T278" i="1"/>
  <c r="V278" i="1"/>
  <c r="L279" i="1"/>
  <c r="N279" i="1"/>
  <c r="P279" i="1"/>
  <c r="R279" i="1"/>
  <c r="T279" i="1"/>
  <c r="V279" i="1"/>
  <c r="L280" i="1"/>
  <c r="N280" i="1"/>
  <c r="P280" i="1"/>
  <c r="R280" i="1"/>
  <c r="T280" i="1"/>
  <c r="V280" i="1"/>
  <c r="L281" i="1"/>
  <c r="N281" i="1"/>
  <c r="P281" i="1"/>
  <c r="R281" i="1"/>
  <c r="T281" i="1"/>
  <c r="V281" i="1"/>
  <c r="L282" i="1"/>
  <c r="N282" i="1"/>
  <c r="P282" i="1"/>
  <c r="R282" i="1"/>
  <c r="T282" i="1"/>
  <c r="V282" i="1"/>
  <c r="L283" i="1"/>
  <c r="N283" i="1"/>
  <c r="P283" i="1"/>
  <c r="R283" i="1"/>
  <c r="T283" i="1"/>
  <c r="V283" i="1"/>
  <c r="L284" i="1"/>
  <c r="N284" i="1"/>
  <c r="P284" i="1"/>
  <c r="R284" i="1"/>
  <c r="T284" i="1"/>
  <c r="V284" i="1"/>
  <c r="L285" i="1"/>
  <c r="N285" i="1"/>
  <c r="P285" i="1"/>
  <c r="R285" i="1"/>
  <c r="T285" i="1"/>
  <c r="V285" i="1"/>
  <c r="L286" i="1"/>
  <c r="N286" i="1"/>
  <c r="P286" i="1"/>
  <c r="R286" i="1"/>
  <c r="T286" i="1"/>
  <c r="V286" i="1"/>
  <c r="L287" i="1"/>
  <c r="N287" i="1"/>
  <c r="P287" i="1"/>
  <c r="R287" i="1"/>
  <c r="T287" i="1"/>
  <c r="V287" i="1"/>
  <c r="L288" i="1"/>
  <c r="N288" i="1"/>
  <c r="P288" i="1"/>
  <c r="R288" i="1"/>
  <c r="T288" i="1"/>
  <c r="V288" i="1"/>
  <c r="L289" i="1"/>
  <c r="N289" i="1"/>
  <c r="P289" i="1"/>
  <c r="R289" i="1"/>
  <c r="T289" i="1"/>
  <c r="V289" i="1"/>
  <c r="L290" i="1"/>
  <c r="N290" i="1"/>
  <c r="P290" i="1"/>
  <c r="R290" i="1"/>
  <c r="T290" i="1"/>
  <c r="V290" i="1"/>
  <c r="L291" i="1"/>
  <c r="N291" i="1"/>
  <c r="P291" i="1"/>
  <c r="R291" i="1"/>
  <c r="T291" i="1"/>
  <c r="V291" i="1"/>
  <c r="L292" i="1"/>
  <c r="N292" i="1"/>
  <c r="P292" i="1"/>
  <c r="R292" i="1"/>
  <c r="T292" i="1"/>
  <c r="V292" i="1"/>
  <c r="L293" i="1"/>
  <c r="N293" i="1"/>
  <c r="P293" i="1"/>
  <c r="R293" i="1"/>
  <c r="T293" i="1"/>
  <c r="V293" i="1"/>
  <c r="L294" i="1"/>
  <c r="N294" i="1"/>
  <c r="P294" i="1"/>
  <c r="R294" i="1"/>
  <c r="T294" i="1"/>
  <c r="V294" i="1"/>
  <c r="L295" i="1"/>
  <c r="N295" i="1"/>
  <c r="P295" i="1"/>
  <c r="R295" i="1"/>
  <c r="T295" i="1"/>
  <c r="V295" i="1"/>
  <c r="L296" i="1"/>
  <c r="N296" i="1"/>
  <c r="P296" i="1"/>
  <c r="R296" i="1"/>
  <c r="T296" i="1"/>
  <c r="V296" i="1"/>
  <c r="L297" i="1"/>
  <c r="N297" i="1"/>
  <c r="P297" i="1"/>
  <c r="R297" i="1"/>
  <c r="T297" i="1"/>
  <c r="V297" i="1"/>
  <c r="L298" i="1"/>
  <c r="N298" i="1"/>
  <c r="P298" i="1"/>
  <c r="R298" i="1"/>
  <c r="T298" i="1"/>
  <c r="V298" i="1"/>
  <c r="L299" i="1"/>
  <c r="N299" i="1"/>
  <c r="P299" i="1"/>
  <c r="R299" i="1"/>
  <c r="T299" i="1"/>
  <c r="V299" i="1"/>
  <c r="L300" i="1"/>
  <c r="N300" i="1"/>
  <c r="P300" i="1"/>
  <c r="R300" i="1"/>
  <c r="T300" i="1"/>
  <c r="V300" i="1"/>
  <c r="L301" i="1"/>
  <c r="N301" i="1"/>
  <c r="P301" i="1"/>
  <c r="R301" i="1"/>
  <c r="T301" i="1"/>
  <c r="V301" i="1"/>
  <c r="L302" i="1"/>
  <c r="N302" i="1"/>
  <c r="P302" i="1"/>
  <c r="R302" i="1"/>
  <c r="T302" i="1"/>
  <c r="V302" i="1"/>
  <c r="L303" i="1"/>
  <c r="N303" i="1"/>
  <c r="P303" i="1"/>
  <c r="R303" i="1"/>
  <c r="T303" i="1"/>
  <c r="V303" i="1"/>
  <c r="L304" i="1"/>
  <c r="N304" i="1"/>
  <c r="P304" i="1"/>
  <c r="R304" i="1"/>
  <c r="T304" i="1"/>
  <c r="V304" i="1"/>
  <c r="L305" i="1"/>
  <c r="N305" i="1"/>
  <c r="P305" i="1"/>
  <c r="R305" i="1"/>
  <c r="T305" i="1"/>
  <c r="V305" i="1"/>
  <c r="L306" i="1"/>
  <c r="W306" i="1" s="1"/>
  <c r="N306" i="1"/>
  <c r="P306" i="1"/>
  <c r="R306" i="1"/>
  <c r="T306" i="1"/>
  <c r="V306" i="1"/>
  <c r="L307" i="1"/>
  <c r="W307" i="1" s="1"/>
  <c r="N307" i="1"/>
  <c r="P307" i="1"/>
  <c r="R307" i="1"/>
  <c r="T307" i="1"/>
  <c r="V307" i="1"/>
  <c r="L308" i="1"/>
  <c r="N308" i="1"/>
  <c r="P308" i="1"/>
  <c r="R308" i="1"/>
  <c r="T308" i="1"/>
  <c r="V308" i="1"/>
  <c r="W308" i="1"/>
  <c r="L309" i="1"/>
  <c r="N309" i="1"/>
  <c r="P309" i="1"/>
  <c r="R309" i="1"/>
  <c r="T309" i="1"/>
  <c r="V309" i="1"/>
  <c r="W309" i="1"/>
  <c r="L310" i="1"/>
  <c r="W310" i="1" s="1"/>
  <c r="N310" i="1"/>
  <c r="P310" i="1"/>
  <c r="R310" i="1"/>
  <c r="T310" i="1"/>
  <c r="V310" i="1"/>
  <c r="L311" i="1"/>
  <c r="W311" i="1" s="1"/>
  <c r="N311" i="1"/>
  <c r="P311" i="1"/>
  <c r="R311" i="1"/>
  <c r="T311" i="1"/>
  <c r="V311" i="1"/>
  <c r="L312" i="1"/>
  <c r="N312" i="1"/>
  <c r="P312" i="1"/>
  <c r="R312" i="1"/>
  <c r="T312" i="1"/>
  <c r="V312" i="1"/>
  <c r="W312" i="1"/>
  <c r="L313" i="1"/>
  <c r="N313" i="1"/>
  <c r="P313" i="1"/>
  <c r="R313" i="1"/>
  <c r="T313" i="1"/>
  <c r="V313" i="1"/>
  <c r="W313" i="1"/>
  <c r="L314" i="1"/>
  <c r="W314" i="1" s="1"/>
  <c r="N314" i="1"/>
  <c r="P314" i="1"/>
  <c r="R314" i="1"/>
  <c r="T314" i="1"/>
  <c r="V314" i="1"/>
  <c r="L315" i="1"/>
  <c r="W315" i="1" s="1"/>
  <c r="N315" i="1"/>
  <c r="P315" i="1"/>
  <c r="R315" i="1"/>
  <c r="T315" i="1"/>
  <c r="V315" i="1"/>
  <c r="L316" i="1"/>
  <c r="N316" i="1"/>
  <c r="P316" i="1"/>
  <c r="R316" i="1"/>
  <c r="T316" i="1"/>
  <c r="V316" i="1"/>
  <c r="W316" i="1"/>
  <c r="L317" i="1"/>
  <c r="N317" i="1"/>
  <c r="P317" i="1"/>
  <c r="R317" i="1"/>
  <c r="T317" i="1"/>
  <c r="V317" i="1"/>
  <c r="W317" i="1"/>
  <c r="L318" i="1"/>
  <c r="W318" i="1" s="1"/>
  <c r="N318" i="1"/>
  <c r="P318" i="1"/>
  <c r="R318" i="1"/>
  <c r="T318" i="1"/>
  <c r="V318" i="1"/>
  <c r="L319" i="1"/>
  <c r="W319" i="1" s="1"/>
  <c r="N319" i="1"/>
  <c r="P319" i="1"/>
  <c r="R319" i="1"/>
  <c r="T319" i="1"/>
  <c r="V319" i="1"/>
  <c r="L320" i="1"/>
  <c r="N320" i="1"/>
  <c r="P320" i="1"/>
  <c r="R320" i="1"/>
  <c r="T320" i="1"/>
  <c r="V320" i="1"/>
  <c r="W320" i="1"/>
  <c r="L321" i="1"/>
  <c r="N321" i="1"/>
  <c r="P321" i="1"/>
  <c r="R321" i="1"/>
  <c r="T321" i="1"/>
  <c r="V321" i="1"/>
  <c r="W321" i="1"/>
  <c r="L322" i="1"/>
  <c r="W322" i="1" s="1"/>
  <c r="N322" i="1"/>
  <c r="P322" i="1"/>
  <c r="R322" i="1"/>
  <c r="T322" i="1"/>
  <c r="V322" i="1"/>
  <c r="L323" i="1"/>
  <c r="W323" i="1" s="1"/>
  <c r="N323" i="1"/>
  <c r="P323" i="1"/>
  <c r="R323" i="1"/>
  <c r="T323" i="1"/>
  <c r="V323" i="1"/>
  <c r="L324" i="1"/>
  <c r="N324" i="1"/>
  <c r="P324" i="1"/>
  <c r="R324" i="1"/>
  <c r="T324" i="1"/>
  <c r="V324" i="1"/>
  <c r="W324" i="1"/>
  <c r="L325" i="1"/>
  <c r="N325" i="1"/>
  <c r="P325" i="1"/>
  <c r="R325" i="1"/>
  <c r="T325" i="1"/>
  <c r="V325" i="1"/>
  <c r="W325" i="1"/>
  <c r="L326" i="1"/>
  <c r="W326" i="1" s="1"/>
  <c r="N326" i="1"/>
  <c r="P326" i="1"/>
  <c r="R326" i="1"/>
  <c r="T326" i="1"/>
  <c r="V326" i="1"/>
  <c r="L327" i="1"/>
  <c r="W327" i="1" s="1"/>
  <c r="N327" i="1"/>
  <c r="P327" i="1"/>
  <c r="R327" i="1"/>
  <c r="T327" i="1"/>
  <c r="V327" i="1"/>
  <c r="L328" i="1"/>
  <c r="N328" i="1"/>
  <c r="P328" i="1"/>
  <c r="R328" i="1"/>
  <c r="T328" i="1"/>
  <c r="V328" i="1"/>
  <c r="W328" i="1"/>
  <c r="L329" i="1"/>
  <c r="N329" i="1"/>
  <c r="W329" i="1" s="1"/>
  <c r="P329" i="1"/>
  <c r="R329" i="1"/>
  <c r="T329" i="1"/>
  <c r="V329" i="1"/>
  <c r="L330" i="1"/>
  <c r="W330" i="1" s="1"/>
  <c r="N330" i="1"/>
  <c r="P330" i="1"/>
  <c r="R330" i="1"/>
  <c r="T330" i="1"/>
  <c r="V330" i="1"/>
  <c r="L331" i="1"/>
  <c r="W331" i="1" s="1"/>
  <c r="N331" i="1"/>
  <c r="P331" i="1"/>
  <c r="R331" i="1"/>
  <c r="T331" i="1"/>
  <c r="V331" i="1"/>
  <c r="L332" i="1"/>
  <c r="N332" i="1"/>
  <c r="P332" i="1"/>
  <c r="R332" i="1"/>
  <c r="T332" i="1"/>
  <c r="V332" i="1"/>
  <c r="W332" i="1"/>
  <c r="L333" i="1"/>
  <c r="N333" i="1"/>
  <c r="W333" i="1" s="1"/>
  <c r="P333" i="1"/>
  <c r="R333" i="1"/>
  <c r="T333" i="1"/>
  <c r="V333" i="1"/>
  <c r="L334" i="1"/>
  <c r="W334" i="1" s="1"/>
  <c r="N334" i="1"/>
  <c r="P334" i="1"/>
  <c r="R334" i="1"/>
  <c r="T334" i="1"/>
  <c r="V334" i="1"/>
  <c r="L335" i="1"/>
  <c r="W335" i="1" s="1"/>
  <c r="N335" i="1"/>
  <c r="P335" i="1"/>
  <c r="R335" i="1"/>
  <c r="T335" i="1"/>
  <c r="V335" i="1"/>
  <c r="L336" i="1"/>
  <c r="N336" i="1"/>
  <c r="P336" i="1"/>
  <c r="R336" i="1"/>
  <c r="T336" i="1"/>
  <c r="V336" i="1"/>
  <c r="W336" i="1"/>
  <c r="L337" i="1"/>
  <c r="N337" i="1"/>
  <c r="W337" i="1" s="1"/>
  <c r="P337" i="1"/>
  <c r="R337" i="1"/>
  <c r="T337" i="1"/>
  <c r="V337" i="1"/>
  <c r="L338" i="1"/>
  <c r="W338" i="1" s="1"/>
  <c r="N338" i="1"/>
  <c r="P338" i="1"/>
  <c r="R338" i="1"/>
  <c r="T338" i="1"/>
  <c r="V338" i="1"/>
  <c r="L339" i="1"/>
  <c r="W339" i="1" s="1"/>
  <c r="N339" i="1"/>
  <c r="P339" i="1"/>
  <c r="R339" i="1"/>
  <c r="T339" i="1"/>
  <c r="V339" i="1"/>
  <c r="L340" i="1"/>
  <c r="N340" i="1"/>
  <c r="P340" i="1"/>
  <c r="R340" i="1"/>
  <c r="T340" i="1"/>
  <c r="V340" i="1"/>
  <c r="W340" i="1"/>
  <c r="L341" i="1"/>
  <c r="N341" i="1"/>
  <c r="W341" i="1" s="1"/>
  <c r="P341" i="1"/>
  <c r="R341" i="1"/>
  <c r="T341" i="1"/>
  <c r="V341" i="1"/>
  <c r="L342" i="1"/>
  <c r="W342" i="1" s="1"/>
  <c r="N342" i="1"/>
  <c r="P342" i="1"/>
  <c r="R342" i="1"/>
  <c r="T342" i="1"/>
  <c r="V342" i="1"/>
  <c r="L343" i="1"/>
  <c r="W343" i="1" s="1"/>
  <c r="N343" i="1"/>
  <c r="P343" i="1"/>
  <c r="R343" i="1"/>
  <c r="T343" i="1"/>
  <c r="V343" i="1"/>
  <c r="L344" i="1"/>
  <c r="N344" i="1"/>
  <c r="P344" i="1"/>
  <c r="R344" i="1"/>
  <c r="T344" i="1"/>
  <c r="V344" i="1"/>
  <c r="W344" i="1"/>
  <c r="L345" i="1"/>
  <c r="N345" i="1"/>
  <c r="W345" i="1" s="1"/>
  <c r="P345" i="1"/>
  <c r="R345" i="1"/>
  <c r="T345" i="1"/>
  <c r="V345" i="1"/>
  <c r="L346" i="1"/>
  <c r="W346" i="1" s="1"/>
  <c r="N346" i="1"/>
  <c r="P346" i="1"/>
  <c r="R346" i="1"/>
  <c r="T346" i="1"/>
  <c r="V346" i="1"/>
  <c r="L347" i="1"/>
  <c r="W347" i="1" s="1"/>
  <c r="N347" i="1"/>
  <c r="P347" i="1"/>
  <c r="R347" i="1"/>
  <c r="T347" i="1"/>
  <c r="V347" i="1"/>
  <c r="L348" i="1"/>
  <c r="N348" i="1"/>
  <c r="P348" i="1"/>
  <c r="R348" i="1"/>
  <c r="T348" i="1"/>
  <c r="V348" i="1"/>
  <c r="W348" i="1"/>
  <c r="L349" i="1"/>
  <c r="N349" i="1"/>
  <c r="W349" i="1" s="1"/>
  <c r="P349" i="1"/>
  <c r="R349" i="1"/>
  <c r="T349" i="1"/>
  <c r="V349" i="1"/>
  <c r="L350" i="1"/>
  <c r="W350" i="1" s="1"/>
  <c r="N350" i="1"/>
  <c r="P350" i="1"/>
  <c r="R350" i="1"/>
  <c r="T350" i="1"/>
  <c r="V350" i="1"/>
  <c r="L351" i="1"/>
  <c r="W351" i="1" s="1"/>
  <c r="N351" i="1"/>
  <c r="P351" i="1"/>
  <c r="R351" i="1"/>
  <c r="T351" i="1"/>
  <c r="V351" i="1"/>
  <c r="L352" i="1"/>
  <c r="N352" i="1"/>
  <c r="P352" i="1"/>
  <c r="R352" i="1"/>
  <c r="T352" i="1"/>
  <c r="V352" i="1"/>
  <c r="W352" i="1"/>
  <c r="L353" i="1"/>
  <c r="N353" i="1"/>
  <c r="W353" i="1" s="1"/>
  <c r="P353" i="1"/>
  <c r="R353" i="1"/>
  <c r="T353" i="1"/>
  <c r="V353" i="1"/>
  <c r="L354" i="1"/>
  <c r="W354" i="1" s="1"/>
  <c r="N354" i="1"/>
  <c r="P354" i="1"/>
  <c r="R354" i="1"/>
  <c r="T354" i="1"/>
  <c r="V354" i="1"/>
  <c r="L355" i="1"/>
  <c r="W355" i="1" s="1"/>
  <c r="N355" i="1"/>
  <c r="P355" i="1"/>
  <c r="R355" i="1"/>
  <c r="T355" i="1"/>
  <c r="V355" i="1"/>
  <c r="L356" i="1"/>
  <c r="N356" i="1"/>
  <c r="P356" i="1"/>
  <c r="R356" i="1"/>
  <c r="T356" i="1"/>
  <c r="V356" i="1"/>
  <c r="W356" i="1"/>
  <c r="L357" i="1"/>
  <c r="N357" i="1"/>
  <c r="W357" i="1" s="1"/>
  <c r="P357" i="1"/>
  <c r="R357" i="1"/>
  <c r="T357" i="1"/>
  <c r="V357" i="1"/>
  <c r="L358" i="1"/>
  <c r="W358" i="1" s="1"/>
  <c r="N358" i="1"/>
  <c r="P358" i="1"/>
  <c r="R358" i="1"/>
  <c r="T358" i="1"/>
  <c r="V358" i="1"/>
  <c r="L359" i="1"/>
  <c r="W359" i="1" s="1"/>
  <c r="N359" i="1"/>
  <c r="P359" i="1"/>
  <c r="R359" i="1"/>
  <c r="T359" i="1"/>
  <c r="V359" i="1"/>
  <c r="L360" i="1"/>
  <c r="N360" i="1"/>
  <c r="P360" i="1"/>
  <c r="R360" i="1"/>
  <c r="T360" i="1"/>
  <c r="V360" i="1"/>
  <c r="W360" i="1"/>
  <c r="L361" i="1"/>
  <c r="N361" i="1"/>
  <c r="W361" i="1" s="1"/>
  <c r="P361" i="1"/>
  <c r="R361" i="1"/>
  <c r="T361" i="1"/>
  <c r="V361" i="1"/>
  <c r="L362" i="1"/>
  <c r="W362" i="1" s="1"/>
  <c r="N362" i="1"/>
  <c r="P362" i="1"/>
  <c r="R362" i="1"/>
  <c r="T362" i="1"/>
  <c r="V362" i="1"/>
  <c r="L363" i="1"/>
  <c r="W363" i="1" s="1"/>
  <c r="N363" i="1"/>
  <c r="P363" i="1"/>
  <c r="R363" i="1"/>
  <c r="T363" i="1"/>
  <c r="V363" i="1"/>
  <c r="L364" i="1"/>
  <c r="N364" i="1"/>
  <c r="P364" i="1"/>
  <c r="R364" i="1"/>
  <c r="T364" i="1"/>
  <c r="V364" i="1"/>
  <c r="W364" i="1"/>
  <c r="L365" i="1"/>
  <c r="N365" i="1"/>
  <c r="W365" i="1" s="1"/>
  <c r="P365" i="1"/>
  <c r="R365" i="1"/>
  <c r="T365" i="1"/>
  <c r="V365" i="1"/>
  <c r="L366" i="1"/>
  <c r="W366" i="1" s="1"/>
  <c r="N366" i="1"/>
  <c r="P366" i="1"/>
  <c r="R366" i="1"/>
  <c r="T366" i="1"/>
  <c r="V366" i="1"/>
  <c r="L367" i="1"/>
  <c r="W367" i="1" s="1"/>
  <c r="N367" i="1"/>
  <c r="P367" i="1"/>
  <c r="R367" i="1"/>
  <c r="T367" i="1"/>
  <c r="V367" i="1"/>
  <c r="L368" i="1"/>
  <c r="N368" i="1"/>
  <c r="P368" i="1"/>
  <c r="W368" i="1" s="1"/>
  <c r="R368" i="1"/>
  <c r="T368" i="1"/>
  <c r="V368" i="1"/>
  <c r="L369" i="1"/>
  <c r="N369" i="1"/>
  <c r="W369" i="1" s="1"/>
  <c r="P369" i="1"/>
  <c r="R369" i="1"/>
  <c r="T369" i="1"/>
  <c r="V369" i="1"/>
  <c r="L370" i="1"/>
  <c r="X370" i="1" s="1"/>
  <c r="N370" i="1"/>
  <c r="P370" i="1"/>
  <c r="R370" i="1"/>
  <c r="T370" i="1"/>
  <c r="V370" i="1"/>
  <c r="L371" i="1"/>
  <c r="W371" i="1" s="1"/>
  <c r="N371" i="1"/>
  <c r="X371" i="1" s="1"/>
  <c r="P371" i="1"/>
  <c r="R371" i="1"/>
  <c r="T371" i="1"/>
  <c r="V371" i="1"/>
  <c r="L372" i="1"/>
  <c r="W372" i="1" s="1"/>
  <c r="N372" i="1"/>
  <c r="X372" i="1" s="1"/>
  <c r="P372" i="1"/>
  <c r="R372" i="1"/>
  <c r="T372" i="1"/>
  <c r="V372" i="1"/>
  <c r="L373" i="1"/>
  <c r="W373" i="1" s="1"/>
  <c r="N373" i="1"/>
  <c r="X373" i="1" s="1"/>
  <c r="P373" i="1"/>
  <c r="R373" i="1"/>
  <c r="T373" i="1"/>
  <c r="V373" i="1"/>
  <c r="L374" i="1"/>
  <c r="W374" i="1" s="1"/>
  <c r="N374" i="1"/>
  <c r="X374" i="1" s="1"/>
  <c r="P374" i="1"/>
  <c r="R374" i="1"/>
  <c r="T374" i="1"/>
  <c r="V374" i="1"/>
  <c r="L375" i="1"/>
  <c r="W375" i="1" s="1"/>
  <c r="N375" i="1"/>
  <c r="X375" i="1" s="1"/>
  <c r="P375" i="1"/>
  <c r="R375" i="1"/>
  <c r="T375" i="1"/>
  <c r="V375" i="1"/>
  <c r="L376" i="1"/>
  <c r="W376" i="1" s="1"/>
  <c r="N376" i="1"/>
  <c r="X376" i="1" s="1"/>
  <c r="P376" i="1"/>
  <c r="R376" i="1"/>
  <c r="T376" i="1"/>
  <c r="V376" i="1"/>
  <c r="L377" i="1"/>
  <c r="W377" i="1" s="1"/>
  <c r="N377" i="1"/>
  <c r="P377" i="1"/>
  <c r="R377" i="1"/>
  <c r="T377" i="1"/>
  <c r="V377" i="1"/>
  <c r="L378" i="1"/>
  <c r="W378" i="1" s="1"/>
  <c r="N378" i="1"/>
  <c r="P378" i="1"/>
  <c r="R378" i="1"/>
  <c r="T378" i="1"/>
  <c r="V378" i="1"/>
  <c r="L379" i="1"/>
  <c r="W379" i="1" s="1"/>
  <c r="N379" i="1"/>
  <c r="P379" i="1"/>
  <c r="R379" i="1"/>
  <c r="T379" i="1"/>
  <c r="V379" i="1"/>
  <c r="L380" i="1"/>
  <c r="W380" i="1" s="1"/>
  <c r="N380" i="1"/>
  <c r="P380" i="1"/>
  <c r="R380" i="1"/>
  <c r="T380" i="1"/>
  <c r="V380" i="1"/>
  <c r="L381" i="1"/>
  <c r="W381" i="1" s="1"/>
  <c r="N381" i="1"/>
  <c r="P381" i="1"/>
  <c r="R381" i="1"/>
  <c r="T381" i="1"/>
  <c r="V381" i="1"/>
  <c r="L382" i="1"/>
  <c r="W382" i="1" s="1"/>
  <c r="N382" i="1"/>
  <c r="P382" i="1"/>
  <c r="R382" i="1"/>
  <c r="T382" i="1"/>
  <c r="V382" i="1"/>
  <c r="L383" i="1"/>
  <c r="W383" i="1" s="1"/>
  <c r="N383" i="1"/>
  <c r="P383" i="1"/>
  <c r="R383" i="1"/>
  <c r="T383" i="1"/>
  <c r="V383" i="1"/>
  <c r="L384" i="1"/>
  <c r="W384" i="1" s="1"/>
  <c r="N384" i="1"/>
  <c r="P384" i="1"/>
  <c r="R384" i="1"/>
  <c r="T384" i="1"/>
  <c r="V384" i="1"/>
  <c r="L385" i="1"/>
  <c r="W385" i="1" s="1"/>
  <c r="N385" i="1"/>
  <c r="P385" i="1"/>
  <c r="R385" i="1"/>
  <c r="T385" i="1"/>
  <c r="V385" i="1"/>
  <c r="L386" i="1"/>
  <c r="W386" i="1" s="1"/>
  <c r="N386" i="1"/>
  <c r="X386" i="1" s="1"/>
  <c r="P386" i="1"/>
  <c r="R386" i="1"/>
  <c r="T386" i="1"/>
  <c r="V386" i="1"/>
  <c r="L387" i="1"/>
  <c r="W387" i="1" s="1"/>
  <c r="N387" i="1"/>
  <c r="X387" i="1" s="1"/>
  <c r="P387" i="1"/>
  <c r="R387" i="1"/>
  <c r="T387" i="1"/>
  <c r="V387" i="1"/>
  <c r="L388" i="1"/>
  <c r="W388" i="1" s="1"/>
  <c r="N388" i="1"/>
  <c r="X388" i="1" s="1"/>
  <c r="P388" i="1"/>
  <c r="R388" i="1"/>
  <c r="T388" i="1"/>
  <c r="V388" i="1"/>
  <c r="L389" i="1"/>
  <c r="W389" i="1" s="1"/>
  <c r="N389" i="1"/>
  <c r="X389" i="1" s="1"/>
  <c r="P389" i="1"/>
  <c r="R389" i="1"/>
  <c r="T389" i="1"/>
  <c r="V389" i="1"/>
  <c r="L390" i="1"/>
  <c r="W390" i="1" s="1"/>
  <c r="N390" i="1"/>
  <c r="X390" i="1" s="1"/>
  <c r="P390" i="1"/>
  <c r="R390" i="1"/>
  <c r="T390" i="1"/>
  <c r="V390" i="1"/>
  <c r="L391" i="1"/>
  <c r="W391" i="1" s="1"/>
  <c r="N391" i="1"/>
  <c r="X391" i="1" s="1"/>
  <c r="P391" i="1"/>
  <c r="R391" i="1"/>
  <c r="T391" i="1"/>
  <c r="V391" i="1"/>
  <c r="L392" i="1"/>
  <c r="W392" i="1" s="1"/>
  <c r="N392" i="1"/>
  <c r="X392" i="1" s="1"/>
  <c r="P392" i="1"/>
  <c r="R392" i="1"/>
  <c r="T392" i="1"/>
  <c r="V392" i="1"/>
  <c r="L393" i="1"/>
  <c r="W393" i="1" s="1"/>
  <c r="N393" i="1"/>
  <c r="X393" i="1" s="1"/>
  <c r="P393" i="1"/>
  <c r="R393" i="1"/>
  <c r="T393" i="1"/>
  <c r="V393" i="1"/>
  <c r="L394" i="1"/>
  <c r="W394" i="1" s="1"/>
  <c r="N394" i="1"/>
  <c r="X394" i="1" s="1"/>
  <c r="P394" i="1"/>
  <c r="R394" i="1"/>
  <c r="T394" i="1"/>
  <c r="V394" i="1"/>
  <c r="L395" i="1"/>
  <c r="W395" i="1" s="1"/>
  <c r="N395" i="1"/>
  <c r="X395" i="1" s="1"/>
  <c r="P395" i="1"/>
  <c r="R395" i="1"/>
  <c r="T395" i="1"/>
  <c r="V395" i="1"/>
  <c r="L396" i="1"/>
  <c r="W396" i="1" s="1"/>
  <c r="N396" i="1"/>
  <c r="X396" i="1" s="1"/>
  <c r="P396" i="1"/>
  <c r="R396" i="1"/>
  <c r="T396" i="1"/>
  <c r="V396" i="1"/>
  <c r="L397" i="1"/>
  <c r="W397" i="1" s="1"/>
  <c r="N397" i="1"/>
  <c r="X397" i="1" s="1"/>
  <c r="P397" i="1"/>
  <c r="R397" i="1"/>
  <c r="T397" i="1"/>
  <c r="V397" i="1"/>
  <c r="L398" i="1"/>
  <c r="W398" i="1" s="1"/>
  <c r="N398" i="1"/>
  <c r="X398" i="1" s="1"/>
  <c r="P398" i="1"/>
  <c r="R398" i="1"/>
  <c r="T398" i="1"/>
  <c r="V398" i="1"/>
  <c r="L399" i="1"/>
  <c r="W399" i="1" s="1"/>
  <c r="N399" i="1"/>
  <c r="X399" i="1" s="1"/>
  <c r="P399" i="1"/>
  <c r="R399" i="1"/>
  <c r="T399" i="1"/>
  <c r="V399" i="1"/>
  <c r="L400" i="1"/>
  <c r="W400" i="1" s="1"/>
  <c r="N400" i="1"/>
  <c r="X400" i="1" s="1"/>
  <c r="P400" i="1"/>
  <c r="R400" i="1"/>
  <c r="T400" i="1"/>
  <c r="V400" i="1"/>
  <c r="L401" i="1"/>
  <c r="W401" i="1" s="1"/>
  <c r="N401" i="1"/>
  <c r="X401" i="1" s="1"/>
  <c r="P401" i="1"/>
  <c r="R401" i="1"/>
  <c r="T401" i="1"/>
  <c r="V401" i="1"/>
  <c r="L402" i="1"/>
  <c r="W402" i="1" s="1"/>
  <c r="N402" i="1"/>
  <c r="X402" i="1" s="1"/>
  <c r="P402" i="1"/>
  <c r="R402" i="1"/>
  <c r="T402" i="1"/>
  <c r="V402" i="1"/>
  <c r="L403" i="1"/>
  <c r="W403" i="1" s="1"/>
  <c r="N403" i="1"/>
  <c r="X403" i="1" s="1"/>
  <c r="P403" i="1"/>
  <c r="R403" i="1"/>
  <c r="T403" i="1"/>
  <c r="V403" i="1"/>
  <c r="L404" i="1"/>
  <c r="W404" i="1" s="1"/>
  <c r="N404" i="1"/>
  <c r="X404" i="1" s="1"/>
  <c r="P404" i="1"/>
  <c r="R404" i="1"/>
  <c r="T404" i="1"/>
  <c r="V404" i="1"/>
  <c r="L405" i="1"/>
  <c r="W405" i="1" s="1"/>
  <c r="N405" i="1"/>
  <c r="X405" i="1" s="1"/>
  <c r="P405" i="1"/>
  <c r="R405" i="1"/>
  <c r="T405" i="1"/>
  <c r="V405" i="1"/>
  <c r="L406" i="1"/>
  <c r="W406" i="1" s="1"/>
  <c r="N406" i="1"/>
  <c r="X406" i="1" s="1"/>
  <c r="P406" i="1"/>
  <c r="R406" i="1"/>
  <c r="T406" i="1"/>
  <c r="V406" i="1"/>
  <c r="L407" i="1"/>
  <c r="W407" i="1" s="1"/>
  <c r="N407" i="1"/>
  <c r="X407" i="1" s="1"/>
  <c r="P407" i="1"/>
  <c r="R407" i="1"/>
  <c r="T407" i="1"/>
  <c r="V407" i="1"/>
  <c r="L408" i="1"/>
  <c r="W408" i="1" s="1"/>
  <c r="N408" i="1"/>
  <c r="X408" i="1" s="1"/>
  <c r="P408" i="1"/>
  <c r="R408" i="1"/>
  <c r="T408" i="1"/>
  <c r="V408" i="1"/>
  <c r="L409" i="1"/>
  <c r="W409" i="1" s="1"/>
  <c r="N409" i="1"/>
  <c r="X409" i="1" s="1"/>
  <c r="P409" i="1"/>
  <c r="R409" i="1"/>
  <c r="T409" i="1"/>
  <c r="V409" i="1"/>
  <c r="L410" i="1"/>
  <c r="W410" i="1" s="1"/>
  <c r="N410" i="1"/>
  <c r="X410" i="1" s="1"/>
  <c r="P410" i="1"/>
  <c r="R410" i="1"/>
  <c r="T410" i="1"/>
  <c r="V410" i="1"/>
  <c r="L411" i="1"/>
  <c r="W411" i="1" s="1"/>
  <c r="N411" i="1"/>
  <c r="X411" i="1" s="1"/>
  <c r="P411" i="1"/>
  <c r="R411" i="1"/>
  <c r="T411" i="1"/>
  <c r="V411" i="1"/>
  <c r="L412" i="1"/>
  <c r="W412" i="1" s="1"/>
  <c r="N412" i="1"/>
  <c r="X412" i="1" s="1"/>
  <c r="P412" i="1"/>
  <c r="R412" i="1"/>
  <c r="T412" i="1"/>
  <c r="V412" i="1"/>
  <c r="L413" i="1"/>
  <c r="W413" i="1" s="1"/>
  <c r="N413" i="1"/>
  <c r="X413" i="1" s="1"/>
  <c r="P413" i="1"/>
  <c r="R413" i="1"/>
  <c r="T413" i="1"/>
  <c r="V413" i="1"/>
  <c r="L414" i="1"/>
  <c r="W414" i="1" s="1"/>
  <c r="N414" i="1"/>
  <c r="X414" i="1" s="1"/>
  <c r="P414" i="1"/>
  <c r="R414" i="1"/>
  <c r="T414" i="1"/>
  <c r="V414" i="1"/>
  <c r="L415" i="1"/>
  <c r="W415" i="1" s="1"/>
  <c r="N415" i="1"/>
  <c r="X415" i="1" s="1"/>
  <c r="P415" i="1"/>
  <c r="R415" i="1"/>
  <c r="T415" i="1"/>
  <c r="V415" i="1"/>
  <c r="L416" i="1"/>
  <c r="W416" i="1" s="1"/>
  <c r="N416" i="1"/>
  <c r="X416" i="1" s="1"/>
  <c r="P416" i="1"/>
  <c r="R416" i="1"/>
  <c r="T416" i="1"/>
  <c r="V416" i="1"/>
  <c r="L417" i="1"/>
  <c r="W417" i="1" s="1"/>
  <c r="N417" i="1"/>
  <c r="X417" i="1" s="1"/>
  <c r="P417" i="1"/>
  <c r="R417" i="1"/>
  <c r="T417" i="1"/>
  <c r="V417" i="1"/>
  <c r="L418" i="1"/>
  <c r="W418" i="1" s="1"/>
  <c r="N418" i="1"/>
  <c r="X418" i="1" s="1"/>
  <c r="P418" i="1"/>
  <c r="R418" i="1"/>
  <c r="T418" i="1"/>
  <c r="V418" i="1"/>
  <c r="L419" i="1"/>
  <c r="W419" i="1" s="1"/>
  <c r="N419" i="1"/>
  <c r="X419" i="1" s="1"/>
  <c r="P419" i="1"/>
  <c r="R419" i="1"/>
  <c r="T419" i="1"/>
  <c r="V419" i="1"/>
  <c r="L420" i="1"/>
  <c r="W420" i="1" s="1"/>
  <c r="N420" i="1"/>
  <c r="X420" i="1" s="1"/>
  <c r="P420" i="1"/>
  <c r="R420" i="1"/>
  <c r="T420" i="1"/>
  <c r="V420" i="1"/>
  <c r="L421" i="1"/>
  <c r="W421" i="1" s="1"/>
  <c r="N421" i="1"/>
  <c r="X421" i="1" s="1"/>
  <c r="P421" i="1"/>
  <c r="R421" i="1"/>
  <c r="T421" i="1"/>
  <c r="V421" i="1"/>
  <c r="L422" i="1"/>
  <c r="W422" i="1" s="1"/>
  <c r="N422" i="1"/>
  <c r="X422" i="1" s="1"/>
  <c r="P422" i="1"/>
  <c r="R422" i="1"/>
  <c r="T422" i="1"/>
  <c r="V422" i="1"/>
  <c r="L423" i="1"/>
  <c r="W423" i="1" s="1"/>
  <c r="N423" i="1"/>
  <c r="X423" i="1" s="1"/>
  <c r="P423" i="1"/>
  <c r="R423" i="1"/>
  <c r="T423" i="1"/>
  <c r="V423" i="1"/>
  <c r="L424" i="1"/>
  <c r="W424" i="1" s="1"/>
  <c r="N424" i="1"/>
  <c r="X424" i="1" s="1"/>
  <c r="P424" i="1"/>
  <c r="R424" i="1"/>
  <c r="T424" i="1"/>
  <c r="V424" i="1"/>
  <c r="L425" i="1"/>
  <c r="W425" i="1" s="1"/>
  <c r="N425" i="1"/>
  <c r="X425" i="1" s="1"/>
  <c r="P425" i="1"/>
  <c r="R425" i="1"/>
  <c r="T425" i="1"/>
  <c r="V425" i="1"/>
  <c r="L426" i="1"/>
  <c r="W426" i="1" s="1"/>
  <c r="N426" i="1"/>
  <c r="X426" i="1" s="1"/>
  <c r="P426" i="1"/>
  <c r="R426" i="1"/>
  <c r="T426" i="1"/>
  <c r="V426" i="1"/>
  <c r="L427" i="1"/>
  <c r="W427" i="1" s="1"/>
  <c r="N427" i="1"/>
  <c r="X427" i="1" s="1"/>
  <c r="P427" i="1"/>
  <c r="R427" i="1"/>
  <c r="T427" i="1"/>
  <c r="V427" i="1"/>
  <c r="L428" i="1"/>
  <c r="N428" i="1"/>
  <c r="P428" i="1"/>
  <c r="R428" i="1"/>
  <c r="T428" i="1"/>
  <c r="V428" i="1"/>
  <c r="W428" i="1" l="1"/>
  <c r="X428" i="1"/>
  <c r="X385" i="1"/>
  <c r="X384" i="1"/>
  <c r="X383" i="1"/>
  <c r="X382" i="1"/>
  <c r="X381" i="1"/>
  <c r="X380" i="1"/>
  <c r="X379" i="1"/>
  <c r="X378" i="1"/>
  <c r="X377" i="1"/>
  <c r="W370" i="1"/>
  <c r="X368" i="1"/>
  <c r="X360" i="1"/>
  <c r="X356" i="1"/>
  <c r="X352" i="1"/>
  <c r="X348" i="1"/>
  <c r="X344" i="1"/>
  <c r="X340" i="1"/>
  <c r="X336" i="1"/>
  <c r="X332" i="1"/>
  <c r="X328" i="1"/>
  <c r="X324" i="1"/>
  <c r="X320" i="1"/>
  <c r="X316" i="1"/>
  <c r="X312" i="1"/>
  <c r="X308" i="1"/>
  <c r="W305" i="1"/>
  <c r="X305" i="1"/>
  <c r="W303" i="1"/>
  <c r="X303" i="1"/>
  <c r="W301" i="1"/>
  <c r="X301" i="1"/>
  <c r="W299" i="1"/>
  <c r="X299" i="1"/>
  <c r="W297" i="1"/>
  <c r="X297" i="1"/>
  <c r="W295" i="1"/>
  <c r="X295" i="1"/>
  <c r="W293" i="1"/>
  <c r="X293" i="1"/>
  <c r="W291" i="1"/>
  <c r="X291" i="1"/>
  <c r="W289" i="1"/>
  <c r="X289" i="1"/>
  <c r="W287" i="1"/>
  <c r="X287" i="1"/>
  <c r="W285" i="1"/>
  <c r="X285" i="1"/>
  <c r="W283" i="1"/>
  <c r="X283" i="1"/>
  <c r="W281" i="1"/>
  <c r="X281" i="1"/>
  <c r="W279" i="1"/>
  <c r="X279" i="1"/>
  <c r="W277" i="1"/>
  <c r="X364" i="1"/>
  <c r="X369" i="1"/>
  <c r="X365" i="1"/>
  <c r="X361" i="1"/>
  <c r="X357" i="1"/>
  <c r="X353" i="1"/>
  <c r="X349" i="1"/>
  <c r="X345" i="1"/>
  <c r="X341" i="1"/>
  <c r="X337" i="1"/>
  <c r="X333" i="1"/>
  <c r="X329" i="1"/>
  <c r="X325" i="1"/>
  <c r="X321" i="1"/>
  <c r="X317" i="1"/>
  <c r="X313" i="1"/>
  <c r="X309" i="1"/>
  <c r="X366" i="1"/>
  <c r="X362" i="1"/>
  <c r="X358" i="1"/>
  <c r="X354" i="1"/>
  <c r="X350" i="1"/>
  <c r="X346" i="1"/>
  <c r="X342" i="1"/>
  <c r="X338" i="1"/>
  <c r="X334" i="1"/>
  <c r="X330" i="1"/>
  <c r="X326" i="1"/>
  <c r="X322" i="1"/>
  <c r="X318" i="1"/>
  <c r="X314" i="1"/>
  <c r="X310" i="1"/>
  <c r="X306" i="1"/>
  <c r="W304" i="1"/>
  <c r="X304" i="1"/>
  <c r="W302" i="1"/>
  <c r="X302" i="1"/>
  <c r="W300" i="1"/>
  <c r="X300" i="1"/>
  <c r="W298" i="1"/>
  <c r="X298" i="1"/>
  <c r="W296" i="1"/>
  <c r="X296" i="1"/>
  <c r="W294" i="1"/>
  <c r="X294" i="1"/>
  <c r="W292" i="1"/>
  <c r="X292" i="1"/>
  <c r="W290" i="1"/>
  <c r="X290" i="1"/>
  <c r="W288" i="1"/>
  <c r="X288" i="1"/>
  <c r="W286" i="1"/>
  <c r="X286" i="1"/>
  <c r="W284" i="1"/>
  <c r="X284" i="1"/>
  <c r="W282" i="1"/>
  <c r="X282" i="1"/>
  <c r="W280" i="1"/>
  <c r="X280" i="1"/>
  <c r="W278" i="1"/>
  <c r="X278" i="1"/>
  <c r="X367" i="1"/>
  <c r="X363" i="1"/>
  <c r="X359" i="1"/>
  <c r="X355" i="1"/>
  <c r="X351" i="1"/>
  <c r="X347" i="1"/>
  <c r="X343" i="1"/>
  <c r="X339" i="1"/>
  <c r="X335" i="1"/>
  <c r="X331" i="1"/>
  <c r="X327" i="1"/>
  <c r="X323" i="1"/>
  <c r="X319" i="1"/>
  <c r="X315" i="1"/>
  <c r="X311" i="1"/>
  <c r="X307" i="1"/>
  <c r="W240" i="1"/>
  <c r="W236" i="1"/>
  <c r="W232" i="1"/>
  <c r="W228" i="1"/>
  <c r="W224" i="1"/>
  <c r="W220" i="1"/>
  <c r="W216" i="1"/>
  <c r="W212" i="1"/>
  <c r="W208" i="1"/>
  <c r="W204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W241" i="1"/>
  <c r="W237" i="1"/>
  <c r="W233" i="1"/>
  <c r="W229" i="1"/>
  <c r="W225" i="1"/>
  <c r="W221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W165" i="1"/>
  <c r="W161" i="1"/>
  <c r="W242" i="1"/>
  <c r="X240" i="1"/>
  <c r="W238" i="1"/>
  <c r="X236" i="1"/>
  <c r="W234" i="1"/>
  <c r="X232" i="1"/>
  <c r="W230" i="1"/>
  <c r="X228" i="1"/>
  <c r="W226" i="1"/>
  <c r="X224" i="1"/>
  <c r="W222" i="1"/>
  <c r="X220" i="1"/>
  <c r="W218" i="1"/>
  <c r="X216" i="1"/>
  <c r="W214" i="1"/>
  <c r="X212" i="1"/>
  <c r="W210" i="1"/>
  <c r="X208" i="1"/>
  <c r="W206" i="1"/>
  <c r="X204" i="1"/>
  <c r="W243" i="1"/>
  <c r="X241" i="1"/>
  <c r="W239" i="1"/>
  <c r="X237" i="1"/>
  <c r="W235" i="1"/>
  <c r="X233" i="1"/>
  <c r="W231" i="1"/>
  <c r="X229" i="1"/>
  <c r="W227" i="1"/>
  <c r="X225" i="1"/>
  <c r="W223" i="1"/>
  <c r="X221" i="1"/>
  <c r="W219" i="1"/>
  <c r="X217" i="1"/>
  <c r="W215" i="1"/>
  <c r="X213" i="1"/>
  <c r="W211" i="1"/>
  <c r="X209" i="1"/>
  <c r="W207" i="1"/>
  <c r="X205" i="1"/>
  <c r="W203" i="1"/>
  <c r="W199" i="1"/>
  <c r="W195" i="1"/>
  <c r="W191" i="1"/>
  <c r="W187" i="1"/>
  <c r="W183" i="1"/>
  <c r="W179" i="1"/>
  <c r="W175" i="1"/>
  <c r="W171" i="1"/>
  <c r="W167" i="1"/>
  <c r="W163" i="1"/>
  <c r="W159" i="1"/>
  <c r="N4" i="1"/>
  <c r="W8" i="1" l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X4" i="1"/>
  <c r="W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T5" i="1"/>
  <c r="T6" i="1"/>
  <c r="W6" i="1" s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N5" i="1"/>
  <c r="N6" i="1"/>
  <c r="N7" i="1"/>
  <c r="X7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V4" i="1"/>
  <c r="T4" i="1"/>
  <c r="R4" i="1"/>
  <c r="P4" i="1"/>
  <c r="L4" i="1"/>
  <c r="X6" i="1" l="1"/>
  <c r="W7" i="1"/>
  <c r="W5" i="1"/>
  <c r="X5" i="1"/>
</calcChain>
</file>

<file path=xl/sharedStrings.xml><?xml version="1.0" encoding="utf-8"?>
<sst xmlns="http://schemas.openxmlformats.org/spreadsheetml/2006/main" count="31" uniqueCount="21">
  <si>
    <t>MDL</t>
  </si>
  <si>
    <t>SPT</t>
  </si>
  <si>
    <t>HRPU</t>
  </si>
  <si>
    <t>SDC</t>
  </si>
  <si>
    <t>LTK</t>
  </si>
  <si>
    <t>2MR</t>
  </si>
  <si>
    <t>ACFT Total Score</t>
  </si>
  <si>
    <t>Physical Demand Category</t>
  </si>
  <si>
    <t>Raw</t>
  </si>
  <si>
    <t>Total</t>
  </si>
  <si>
    <t>Company</t>
  </si>
  <si>
    <t>Platoon</t>
  </si>
  <si>
    <t>Rank</t>
  </si>
  <si>
    <t>Last Name</t>
  </si>
  <si>
    <t>First Name</t>
  </si>
  <si>
    <t>Age</t>
  </si>
  <si>
    <t>Gender</t>
  </si>
  <si>
    <t>MOS</t>
  </si>
  <si>
    <t>Duty Position</t>
  </si>
  <si>
    <t>Unit Name - ACFT Results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</si>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</sst>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right" wrapText="1"/>
    </xf>
    <xf numFmtId="20" fontId="0" fillId="0" borderId="1" xfId="0" applyNumberFormat="1" applyBorder="1" applyAlignment="1">
      <alignment horizontal="right" wrapText="1"/>
    </xf>
    <xf numFmtId="20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2" borderId="0" xfId="0" applyFont="1" applyFill="1"/>
    <xf numFmtId="0" fontId="0" fillId="0" borderId="2" xfId="0" applyFont="1" applyBorder="1"/>
    <xf numFmtId="0" fontId="0" fillId="2" borderId="2" xfId="0" applyFont="1" applyFill="1" applyBorder="1"/>
    <xf numFmtId="0" fontId="0" fillId="2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2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2" xfId="0" applyFont="1" applyBorder="1" applyProtection="1">
      <protection locked="0"/>
    </xf>
    <xf numFmtId="20" fontId="0" fillId="0" borderId="9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0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257175</xdr:colOff>
      <xdr:row>0</xdr:row>
      <xdr:rowOff>789485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D0A7FC-60E1-4138-9BC1-B2E994155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1419225" cy="760910"/>
        </a:xfrm>
        <a:prstGeom prst="rect">
          <a:avLst/>
        </a:prstGeom>
      </xdr:spPr>
    </xdr:pic>
    <xdr:clientData/>
  </xdr:twoCellAnchor>
  <xdr:twoCellAnchor editAs="oneCell">
    <xdr:from>
      <xdr:col>23</xdr:col>
      <xdr:colOff>847725</xdr:colOff>
      <xdr:row>0</xdr:row>
      <xdr:rowOff>19050</xdr:rowOff>
    </xdr:from>
    <xdr:to>
      <xdr:col>23</xdr:col>
      <xdr:colOff>2266950</xdr:colOff>
      <xdr:row>0</xdr:row>
      <xdr:rowOff>779960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1B5AD2-73ED-4AD9-9CB6-05416923F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900" y="19050"/>
          <a:ext cx="1419225" cy="760910"/>
        </a:xfrm>
        <a:prstGeom prst="rect">
          <a:avLst/>
        </a:prstGeom>
      </xdr:spPr>
    </xdr:pic>
    <xdr:clientData/>
  </xdr:twoCellAnchor>
  <xdr:oneCellAnchor>
    <xdr:from>
      <xdr:col>22</xdr:col>
      <xdr:colOff>771525</xdr:colOff>
      <xdr:row>0</xdr:row>
      <xdr:rowOff>561975</xdr:rowOff>
    </xdr:from>
    <xdr:ext cx="179299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80ABA15-06E7-4D2F-AA0C-71AD20BCBD48}"/>
            </a:ext>
          </a:extLst>
        </xdr:cNvPr>
        <xdr:cNvSpPr txBox="1"/>
      </xdr:nvSpPr>
      <xdr:spPr>
        <a:xfrm>
          <a:off x="15201900" y="561975"/>
          <a:ext cx="1792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armycombatfitnesstest.com</a:t>
          </a:r>
        </a:p>
      </xdr:txBody>
    </xdr:sp>
    <xdr:clientData/>
  </xdr:oneCellAnchor>
  <xdr:oneCellAnchor>
    <xdr:from>
      <xdr:col>1</xdr:col>
      <xdr:colOff>304800</xdr:colOff>
      <xdr:row>0</xdr:row>
      <xdr:rowOff>561975</xdr:rowOff>
    </xdr:from>
    <xdr:ext cx="1228863" cy="27308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2B5864-7CCB-4587-860E-73E1B0D1E937}"/>
            </a:ext>
          </a:extLst>
        </xdr:cNvPr>
        <xdr:cNvSpPr txBox="1"/>
      </xdr:nvSpPr>
      <xdr:spPr>
        <a:xfrm>
          <a:off x="914400" y="561975"/>
          <a:ext cx="1228863" cy="273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Vijaya" panose="020B0502040204020203" pitchFamily="18" charset="0"/>
              <a:cs typeface="Vijaya" panose="020B0502040204020203" pitchFamily="18" charset="0"/>
            </a:rPr>
            <a:t>Training For 600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97A9-E827-4D3C-BD9E-B4235B311691}">
  <dimension ref="A1:X428"/>
  <sheetViews>
    <sheetView tabSelected="1" zoomScale="70" zoomScaleNormal="70" workbookViewId="0">
      <selection activeCell="G12" sqref="G12"/>
    </sheetView>
  </sheetViews>
  <sheetFormatPr defaultRowHeight="14.5" x14ac:dyDescent="0.35"/>
  <cols>
    <col min="4" max="4" width="14.26953125" customWidth="1"/>
    <col min="5" max="5" width="14.7265625" customWidth="1"/>
    <col min="6" max="6" width="5.81640625" customWidth="1"/>
    <col min="7" max="7" width="10" customWidth="1"/>
    <col min="8" max="8" width="11" customWidth="1"/>
    <col min="9" max="9" width="14.26953125" customWidth="1"/>
    <col min="23" max="23" width="16" customWidth="1"/>
    <col min="24" max="24" width="34.26953125" customWidth="1"/>
  </cols>
  <sheetData>
    <row r="1" spans="1:24" ht="63" customHeight="1" thickBot="1" x14ac:dyDescent="1.0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26" t="s">
        <v>0</v>
      </c>
      <c r="L2" s="27"/>
      <c r="M2" s="26" t="s">
        <v>1</v>
      </c>
      <c r="N2" s="27"/>
      <c r="O2" s="26" t="s">
        <v>2</v>
      </c>
      <c r="P2" s="27"/>
      <c r="Q2" s="26" t="s">
        <v>3</v>
      </c>
      <c r="R2" s="27"/>
      <c r="S2" s="26" t="s">
        <v>4</v>
      </c>
      <c r="T2" s="27"/>
      <c r="U2" s="26" t="s">
        <v>5</v>
      </c>
      <c r="V2" s="27"/>
      <c r="W2" s="5"/>
      <c r="X2" s="5"/>
    </row>
    <row r="3" spans="1:24" ht="15" thickBot="1" x14ac:dyDescent="0.4">
      <c r="A3" s="17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8"/>
      <c r="K3" s="9" t="s">
        <v>8</v>
      </c>
      <c r="L3" s="9" t="s">
        <v>9</v>
      </c>
      <c r="M3" s="9" t="s">
        <v>8</v>
      </c>
      <c r="N3" s="9" t="s">
        <v>9</v>
      </c>
      <c r="O3" s="9" t="s">
        <v>8</v>
      </c>
      <c r="P3" s="9" t="s">
        <v>9</v>
      </c>
      <c r="Q3" s="9" t="s">
        <v>8</v>
      </c>
      <c r="R3" s="9" t="s">
        <v>9</v>
      </c>
      <c r="S3" s="9" t="s">
        <v>8</v>
      </c>
      <c r="T3" s="9" t="s">
        <v>9</v>
      </c>
      <c r="U3" s="9" t="s">
        <v>8</v>
      </c>
      <c r="V3" s="9" t="s">
        <v>9</v>
      </c>
      <c r="W3" s="9" t="s">
        <v>6</v>
      </c>
      <c r="X3" s="10" t="s">
        <v>7</v>
      </c>
    </row>
    <row r="4" spans="1:24" x14ac:dyDescent="0.35">
      <c r="A4" s="19"/>
      <c r="B4" s="20"/>
      <c r="C4" s="20"/>
      <c r="D4" s="20" t="s">
        <v>20</v>
      </c>
      <c r="E4" s="20"/>
      <c r="F4" s="20"/>
      <c r="G4" s="20"/>
      <c r="H4" s="20"/>
      <c r="I4" s="20"/>
      <c r="J4" s="13"/>
      <c r="K4" s="20">
        <v>340</v>
      </c>
      <c r="L4" s="14">
        <f>IF(K4 &lt;&gt; "", LOOKUP(MIN(K4, 340),Locked_Equations!A$1:A$625,Locked_Equations!B$1:B$625), "")</f>
        <v>100</v>
      </c>
      <c r="M4" s="20">
        <v>13.7</v>
      </c>
      <c r="N4" s="12">
        <f>IF(M4 &lt;&gt; "", LOOKUP(MIN(M4, 13.7),Locked_Equations!C$1:C$625,Locked_Equations!D$1:D$625), "")</f>
        <v>100</v>
      </c>
      <c r="O4" s="20">
        <v>54</v>
      </c>
      <c r="P4" s="12">
        <f>IF(O4 &lt;&gt; "", LOOKUP(MIN(O4, 70),Locked_Equations!E$1:E$625,Locked_Equations!F$1:F$625), "")</f>
        <v>94</v>
      </c>
      <c r="Q4" s="23">
        <v>5.9722222222222225E-2</v>
      </c>
      <c r="R4" s="12">
        <f>IF(Q4&lt;&gt;"",VLOOKUP(Q4,Locked_Equations!G$1:H$2000,2,FALSE),"")</f>
        <v>100</v>
      </c>
      <c r="S4" s="20">
        <v>5</v>
      </c>
      <c r="T4" s="12">
        <f>IF(S4 &lt;&gt; "", LOOKUP(MIN(S4, 20),Locked_Equations!I$1:I$625,Locked_Equations!J$1:J$625), "")</f>
        <v>70</v>
      </c>
      <c r="U4" s="23">
        <v>0.59027777777777779</v>
      </c>
      <c r="V4" s="12">
        <f>IF(U4&lt;&gt;"",VLOOKUP(U4,Locked_Equations!K$1:L$1512,2,FALSE),"")</f>
        <v>95</v>
      </c>
      <c r="W4" s="12">
        <f>IF(AND(L4&lt;&gt;"", N4&lt;&gt;"", P4&lt;&gt;"", R4&lt;&gt;"", T4&lt;&gt;"", V4&lt;&gt;""),SUM(L4,N4,P4,R4,T4,V4), "")</f>
        <v>559</v>
      </c>
      <c r="X4" s="15" t="str">
        <f>IF(AND(L4&lt;&gt;"", N4&lt;&gt;"", P4&lt;&gt;"", R4&lt;&gt;"", T4&lt;&gt;"", V4&lt;&gt;""),IF(AND(L4&gt;=70, N4&gt;=70, P4&gt;=70, R4&gt;=70, T4&gt;=70, V4&gt;=70),"Heavy", IF(AND(L4&gt;=65, N4&gt;=65, P4&gt;=65, R4&gt;=65, T4&gt;=65, V4&gt;=65),"Significant", IF(AND(L4&gt;=60, N4&gt;=60, P4&gt;=60, R4&gt;=60, T4&gt;=60, V4&gt;=60),"Moderate", "Does not Meet Army Standard"))),"")</f>
        <v>Heavy</v>
      </c>
    </row>
    <row r="5" spans="1:24" x14ac:dyDescent="0.35">
      <c r="A5" s="21"/>
      <c r="B5" s="22"/>
      <c r="C5" s="22"/>
      <c r="D5" s="22"/>
      <c r="E5" s="22"/>
      <c r="F5" s="22"/>
      <c r="G5" s="22"/>
      <c r="H5" s="22"/>
      <c r="I5" s="22"/>
      <c r="J5" s="7"/>
      <c r="K5" s="22"/>
      <c r="L5" s="11" t="str">
        <f>IF(K5 &lt;&gt; "", LOOKUP(MIN(K5, 340),Locked_Equations!A$1:A$625,Locked_Equations!B$1:B$625), "")</f>
        <v/>
      </c>
      <c r="M5" s="22"/>
      <c r="N5" s="6" t="str">
        <f>IF(M5 &lt;&gt; "", LOOKUP(MIN(M5, 13.7),Locked_Equations!C$1:C$625,Locked_Equations!D$1:D$625), "")</f>
        <v/>
      </c>
      <c r="O5" s="22"/>
      <c r="P5" s="6" t="str">
        <f>IF(O5 &lt;&gt; "", LOOKUP(MIN(O5, 70),Locked_Equations!E$1:E$625,Locked_Equations!F$1:F$625), "")</f>
        <v/>
      </c>
      <c r="Q5" s="22"/>
      <c r="R5" s="6" t="str">
        <f>IF(Q5&lt;&gt;"",VLOOKUP(Q5,Locked_Equations!G$1:H$2000,2,FALSE),"")</f>
        <v/>
      </c>
      <c r="S5" s="22"/>
      <c r="T5" s="6" t="str">
        <f>IF(S5 &lt;&gt; "", LOOKUP(MIN(S5, 20),Locked_Equations!I$1:I$625,Locked_Equations!J$1:J$625), "")</f>
        <v/>
      </c>
      <c r="U5" s="22"/>
      <c r="V5" s="6" t="str">
        <f>IF(U5&lt;&gt;"",VLOOKUP(U5,Locked_Equations!K$1:L$1512,2,FALSE),"")</f>
        <v/>
      </c>
      <c r="W5" s="6" t="str">
        <f t="shared" ref="W5:W68" si="0">IF(AND(L5&lt;&gt;"", N5&lt;&gt;"", P5&lt;&gt;"", R5&lt;&gt;"", T5&lt;&gt;"", V5&lt;&gt;""),SUM(L5,N5,P5,R5,T5,V5), "")</f>
        <v/>
      </c>
      <c r="X5" s="16" t="str">
        <f t="shared" ref="X5:X68" si="1">IF(AND(L5&lt;&gt;"", N5&lt;&gt;"", P5&lt;&gt;"", R5&lt;&gt;"", T5&lt;&gt;"", V5&lt;&gt;""),IF(AND(L5&gt;=70, N5&gt;=70, P5&gt;=70, R5&gt;=70, T5&gt;=70, V5&gt;=70),"Heavy", IF(AND(L5&gt;=65, N5&gt;=65, P5&gt;=65, R5&gt;=65, T5&gt;=65, V5&gt;=65),"Significant", IF(AND(L5&gt;=60, N5&gt;=60, P5&gt;=60, R5&gt;=60, T5&gt;=60, V5&gt;=60),"Moderate", "Does not Meet Army Standard"))),"")</f>
        <v/>
      </c>
    </row>
    <row r="6" spans="1:24" x14ac:dyDescent="0.35">
      <c r="A6" s="21"/>
      <c r="B6" s="22"/>
      <c r="C6" s="22"/>
      <c r="D6" s="22"/>
      <c r="E6" s="22"/>
      <c r="F6" s="22"/>
      <c r="G6" s="22"/>
      <c r="H6" s="22"/>
      <c r="I6" s="22"/>
      <c r="J6" s="7"/>
      <c r="K6" s="22"/>
      <c r="L6" s="11" t="str">
        <f>IF(K6 &lt;&gt; "", LOOKUP(MIN(K6, 340),Locked_Equations!A$1:A$625,Locked_Equations!B$1:B$625), "")</f>
        <v/>
      </c>
      <c r="M6" s="22"/>
      <c r="N6" s="6" t="str">
        <f>IF(M6 &lt;&gt; "", LOOKUP(MIN(M6, 13.7),Locked_Equations!C$1:C$625,Locked_Equations!D$1:D$625), "")</f>
        <v/>
      </c>
      <c r="O6" s="22"/>
      <c r="P6" s="6" t="str">
        <f>IF(O6 &lt;&gt; "", LOOKUP(MIN(O6, 70),Locked_Equations!E$1:E$625,Locked_Equations!F$1:F$625), "")</f>
        <v/>
      </c>
      <c r="Q6" s="22"/>
      <c r="R6" s="6" t="str">
        <f>IF(Q6&lt;&gt;"",VLOOKUP(Q6,Locked_Equations!G$1:H$2000,2,FALSE),"")</f>
        <v/>
      </c>
      <c r="S6" s="22"/>
      <c r="T6" s="6" t="str">
        <f>IF(S6 &lt;&gt; "", LOOKUP(MIN(S6, 20),Locked_Equations!I$1:I$625,Locked_Equations!J$1:J$625), "")</f>
        <v/>
      </c>
      <c r="U6" s="22"/>
      <c r="V6" s="6" t="str">
        <f>IF(U6&lt;&gt;"",VLOOKUP(U6,Locked_Equations!K$1:L$1512,2,FALSE),"")</f>
        <v/>
      </c>
      <c r="W6" s="6" t="str">
        <f t="shared" si="0"/>
        <v/>
      </c>
      <c r="X6" s="16" t="str">
        <f t="shared" si="1"/>
        <v/>
      </c>
    </row>
    <row r="7" spans="1:24" x14ac:dyDescent="0.35">
      <c r="A7" s="21"/>
      <c r="B7" s="22"/>
      <c r="C7" s="22"/>
      <c r="D7" s="22"/>
      <c r="E7" s="22"/>
      <c r="F7" s="22"/>
      <c r="G7" s="22"/>
      <c r="H7" s="22"/>
      <c r="I7" s="22"/>
      <c r="J7" s="7"/>
      <c r="K7" s="22"/>
      <c r="L7" s="11" t="str">
        <f>IF(K7 &lt;&gt; "", LOOKUP(MIN(K7, 340),Locked_Equations!A$1:A$625,Locked_Equations!B$1:B$625), "")</f>
        <v/>
      </c>
      <c r="M7" s="22"/>
      <c r="N7" s="6" t="str">
        <f>IF(M7 &lt;&gt; "", LOOKUP(MIN(M7, 13.7),Locked_Equations!C$1:C$625,Locked_Equations!D$1:D$625), "")</f>
        <v/>
      </c>
      <c r="O7" s="22"/>
      <c r="P7" s="6" t="str">
        <f>IF(O7 &lt;&gt; "", LOOKUP(MIN(O7, 70),Locked_Equations!E$1:E$625,Locked_Equations!F$1:F$625), "")</f>
        <v/>
      </c>
      <c r="Q7" s="22"/>
      <c r="R7" s="6" t="str">
        <f>IF(Q7&lt;&gt;"",VLOOKUP(Q7,Locked_Equations!G$1:H$2000,2,FALSE),"")</f>
        <v/>
      </c>
      <c r="S7" s="22"/>
      <c r="T7" s="6" t="str">
        <f>IF(S7 &lt;&gt; "", LOOKUP(MIN(S7, 20),Locked_Equations!I$1:I$625,Locked_Equations!J$1:J$625), "")</f>
        <v/>
      </c>
      <c r="U7" s="22"/>
      <c r="V7" s="6" t="str">
        <f>IF(U7&lt;&gt;"",VLOOKUP(U7,Locked_Equations!K$1:L$1512,2,FALSE),"")</f>
        <v/>
      </c>
      <c r="W7" s="6" t="str">
        <f t="shared" si="0"/>
        <v/>
      </c>
      <c r="X7" s="16" t="str">
        <f t="shared" si="1"/>
        <v/>
      </c>
    </row>
    <row r="8" spans="1:24" x14ac:dyDescent="0.35">
      <c r="A8" s="21"/>
      <c r="B8" s="22"/>
      <c r="C8" s="22"/>
      <c r="D8" s="22"/>
      <c r="E8" s="22"/>
      <c r="F8" s="22"/>
      <c r="G8" s="22"/>
      <c r="H8" s="22"/>
      <c r="I8" s="22"/>
      <c r="J8" s="7"/>
      <c r="K8" s="22"/>
      <c r="L8" s="11" t="str">
        <f>IF(K8 &lt;&gt; "", LOOKUP(MIN(K8, 340),Locked_Equations!A$1:A$625,Locked_Equations!B$1:B$625), "")</f>
        <v/>
      </c>
      <c r="M8" s="22"/>
      <c r="N8" s="6" t="str">
        <f>IF(M8 &lt;&gt; "", LOOKUP(MIN(M8, 13.7),Locked_Equations!C$1:C$625,Locked_Equations!D$1:D$625), "")</f>
        <v/>
      </c>
      <c r="O8" s="22"/>
      <c r="P8" s="6" t="str">
        <f>IF(O8 &lt;&gt; "", LOOKUP(MIN(O8, 70),Locked_Equations!E$1:E$625,Locked_Equations!F$1:F$625), "")</f>
        <v/>
      </c>
      <c r="Q8" s="22"/>
      <c r="R8" s="6" t="str">
        <f>IF(Q8&lt;&gt;"",VLOOKUP(Q8,Locked_Equations!G$1:H$2000,2,FALSE),"")</f>
        <v/>
      </c>
      <c r="S8" s="22"/>
      <c r="T8" s="6" t="str">
        <f>IF(S8 &lt;&gt; "", LOOKUP(MIN(S8, 20),Locked_Equations!I$1:I$625,Locked_Equations!J$1:J$625), "")</f>
        <v/>
      </c>
      <c r="U8" s="22"/>
      <c r="V8" s="6" t="str">
        <f>IF(U8&lt;&gt;"",VLOOKUP(U8,Locked_Equations!K$1:L$1512,2,FALSE),"")</f>
        <v/>
      </c>
      <c r="W8" s="6" t="str">
        <f t="shared" si="0"/>
        <v/>
      </c>
      <c r="X8" s="16" t="str">
        <f t="shared" si="1"/>
        <v/>
      </c>
    </row>
    <row r="9" spans="1:24" x14ac:dyDescent="0.35">
      <c r="A9" s="21"/>
      <c r="B9" s="22"/>
      <c r="C9" s="22"/>
      <c r="D9" s="22"/>
      <c r="E9" s="22"/>
      <c r="F9" s="22"/>
      <c r="G9" s="22"/>
      <c r="H9" s="22"/>
      <c r="I9" s="22"/>
      <c r="J9" s="7"/>
      <c r="K9" s="22"/>
      <c r="L9" s="11" t="str">
        <f>IF(K9 &lt;&gt; "", LOOKUP(MIN(K9, 340),Locked_Equations!A$1:A$625,Locked_Equations!B$1:B$625), "")</f>
        <v/>
      </c>
      <c r="M9" s="22"/>
      <c r="N9" s="6" t="str">
        <f>IF(M9 &lt;&gt; "", LOOKUP(MIN(M9, 13.7),Locked_Equations!C$1:C$625,Locked_Equations!D$1:D$625), "")</f>
        <v/>
      </c>
      <c r="O9" s="22"/>
      <c r="P9" s="6" t="str">
        <f>IF(O9 &lt;&gt; "", LOOKUP(MIN(O9, 70),Locked_Equations!E$1:E$625,Locked_Equations!F$1:F$625), "")</f>
        <v/>
      </c>
      <c r="Q9" s="22"/>
      <c r="R9" s="6" t="str">
        <f>IF(Q9&lt;&gt;"",VLOOKUP(Q9,Locked_Equations!G$1:H$2000,2,FALSE),"")</f>
        <v/>
      </c>
      <c r="S9" s="22"/>
      <c r="T9" s="6" t="str">
        <f>IF(S9 &lt;&gt; "", LOOKUP(MIN(S9, 20),Locked_Equations!I$1:I$625,Locked_Equations!J$1:J$625), "")</f>
        <v/>
      </c>
      <c r="U9" s="22"/>
      <c r="V9" s="6" t="str">
        <f>IF(U9&lt;&gt;"",VLOOKUP(U9,Locked_Equations!K$1:L$1512,2,FALSE),"")</f>
        <v/>
      </c>
      <c r="W9" s="6" t="str">
        <f t="shared" si="0"/>
        <v/>
      </c>
      <c r="X9" s="16" t="str">
        <f t="shared" si="1"/>
        <v/>
      </c>
    </row>
    <row r="10" spans="1:24" x14ac:dyDescent="0.35">
      <c r="A10" s="21"/>
      <c r="B10" s="22"/>
      <c r="C10" s="22"/>
      <c r="D10" s="22"/>
      <c r="E10" s="22"/>
      <c r="F10" s="22"/>
      <c r="G10" s="22"/>
      <c r="H10" s="22"/>
      <c r="I10" s="22"/>
      <c r="J10" s="7"/>
      <c r="K10" s="22"/>
      <c r="L10" s="11" t="str">
        <f>IF(K10 &lt;&gt; "", LOOKUP(MIN(K10, 340),Locked_Equations!A$1:A$625,Locked_Equations!B$1:B$625), "")</f>
        <v/>
      </c>
      <c r="M10" s="22"/>
      <c r="N10" s="6" t="str">
        <f>IF(M10 &lt;&gt; "", LOOKUP(MIN(M10, 13.7),Locked_Equations!C$1:C$625,Locked_Equations!D$1:D$625), "")</f>
        <v/>
      </c>
      <c r="O10" s="22"/>
      <c r="P10" s="6" t="str">
        <f>IF(O10 &lt;&gt; "", LOOKUP(MIN(O10, 70),Locked_Equations!E$1:E$625,Locked_Equations!F$1:F$625), "")</f>
        <v/>
      </c>
      <c r="Q10" s="22"/>
      <c r="R10" s="6" t="str">
        <f>IF(Q10&lt;&gt;"",VLOOKUP(Q10,Locked_Equations!G$1:H$2000,2,FALSE),"")</f>
        <v/>
      </c>
      <c r="S10" s="22"/>
      <c r="T10" s="6" t="str">
        <f>IF(S10 &lt;&gt; "", LOOKUP(MIN(S10, 20),Locked_Equations!I$1:I$625,Locked_Equations!J$1:J$625), "")</f>
        <v/>
      </c>
      <c r="U10" s="22"/>
      <c r="V10" s="6" t="str">
        <f>IF(U10&lt;&gt;"",VLOOKUP(U10,Locked_Equations!K$1:L$1512,2,FALSE),"")</f>
        <v/>
      </c>
      <c r="W10" s="6" t="str">
        <f t="shared" si="0"/>
        <v/>
      </c>
      <c r="X10" s="16" t="str">
        <f t="shared" si="1"/>
        <v/>
      </c>
    </row>
    <row r="11" spans="1:24" x14ac:dyDescent="0.35">
      <c r="A11" s="21"/>
      <c r="B11" s="22"/>
      <c r="C11" s="22"/>
      <c r="D11" s="22"/>
      <c r="E11" s="22"/>
      <c r="F11" s="22"/>
      <c r="G11" s="22"/>
      <c r="H11" s="22"/>
      <c r="I11" s="22"/>
      <c r="J11" s="7"/>
      <c r="K11" s="22"/>
      <c r="L11" s="11" t="str">
        <f>IF(K11 &lt;&gt; "", LOOKUP(MIN(K11, 340),Locked_Equations!A$1:A$625,Locked_Equations!B$1:B$625), "")</f>
        <v/>
      </c>
      <c r="M11" s="22"/>
      <c r="N11" s="6" t="str">
        <f>IF(M11 &lt;&gt; "", LOOKUP(MIN(M11, 13.7),Locked_Equations!C$1:C$625,Locked_Equations!D$1:D$625), "")</f>
        <v/>
      </c>
      <c r="O11" s="22"/>
      <c r="P11" s="6" t="str">
        <f>IF(O11 &lt;&gt; "", LOOKUP(MIN(O11, 70),Locked_Equations!E$1:E$625,Locked_Equations!F$1:F$625), "")</f>
        <v/>
      </c>
      <c r="Q11" s="22"/>
      <c r="R11" s="6" t="str">
        <f>IF(Q11&lt;&gt;"",VLOOKUP(Q11,Locked_Equations!G$1:H$2000,2,FALSE),"")</f>
        <v/>
      </c>
      <c r="S11" s="22"/>
      <c r="T11" s="6" t="str">
        <f>IF(S11 &lt;&gt; "", LOOKUP(MIN(S11, 20),Locked_Equations!I$1:I$625,Locked_Equations!J$1:J$625), "")</f>
        <v/>
      </c>
      <c r="U11" s="22"/>
      <c r="V11" s="6" t="str">
        <f>IF(U11&lt;&gt;"",VLOOKUP(U11,Locked_Equations!K$1:L$1512,2,FALSE),"")</f>
        <v/>
      </c>
      <c r="W11" s="6" t="str">
        <f t="shared" si="0"/>
        <v/>
      </c>
      <c r="X11" s="16" t="str">
        <f t="shared" si="1"/>
        <v/>
      </c>
    </row>
    <row r="12" spans="1:24" x14ac:dyDescent="0.35">
      <c r="A12" s="21"/>
      <c r="B12" s="22"/>
      <c r="C12" s="22"/>
      <c r="D12" s="22"/>
      <c r="E12" s="22"/>
      <c r="F12" s="22"/>
      <c r="G12" s="22"/>
      <c r="H12" s="22"/>
      <c r="I12" s="22"/>
      <c r="J12" s="7"/>
      <c r="K12" s="22"/>
      <c r="L12" s="11" t="str">
        <f>IF(K12 &lt;&gt; "", LOOKUP(MIN(K12, 340),Locked_Equations!A$1:A$625,Locked_Equations!B$1:B$625), "")</f>
        <v/>
      </c>
      <c r="M12" s="22"/>
      <c r="N12" s="6" t="str">
        <f>IF(M12 &lt;&gt; "", LOOKUP(MIN(M12, 13.7),Locked_Equations!C$1:C$625,Locked_Equations!D$1:D$625), "")</f>
        <v/>
      </c>
      <c r="O12" s="22"/>
      <c r="P12" s="6" t="str">
        <f>IF(O12 &lt;&gt; "", LOOKUP(MIN(O12, 70),Locked_Equations!E$1:E$625,Locked_Equations!F$1:F$625), "")</f>
        <v/>
      </c>
      <c r="Q12" s="22"/>
      <c r="R12" s="6" t="str">
        <f>IF(Q12&lt;&gt;"",VLOOKUP(Q12,Locked_Equations!G$1:H$2000,2,FALSE),"")</f>
        <v/>
      </c>
      <c r="S12" s="22"/>
      <c r="T12" s="6" t="str">
        <f>IF(S12 &lt;&gt; "", LOOKUP(MIN(S12, 20),Locked_Equations!I$1:I$625,Locked_Equations!J$1:J$625), "")</f>
        <v/>
      </c>
      <c r="U12" s="22"/>
      <c r="V12" s="6" t="str">
        <f>IF(U12&lt;&gt;"",VLOOKUP(U12,Locked_Equations!K$1:L$1512,2,FALSE),"")</f>
        <v/>
      </c>
      <c r="W12" s="6" t="str">
        <f t="shared" si="0"/>
        <v/>
      </c>
      <c r="X12" s="16" t="str">
        <f t="shared" si="1"/>
        <v/>
      </c>
    </row>
    <row r="13" spans="1:24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7"/>
      <c r="K13" s="22"/>
      <c r="L13" s="11" t="str">
        <f>IF(K13 &lt;&gt; "", LOOKUP(MIN(K13, 340),Locked_Equations!A$1:A$625,Locked_Equations!B$1:B$625), "")</f>
        <v/>
      </c>
      <c r="M13" s="22"/>
      <c r="N13" s="6" t="str">
        <f>IF(M13 &lt;&gt; "", LOOKUP(MIN(M13, 13.7),Locked_Equations!C$1:C$625,Locked_Equations!D$1:D$625), "")</f>
        <v/>
      </c>
      <c r="O13" s="22"/>
      <c r="P13" s="6" t="str">
        <f>IF(O13 &lt;&gt; "", LOOKUP(MIN(O13, 70),Locked_Equations!E$1:E$625,Locked_Equations!F$1:F$625), "")</f>
        <v/>
      </c>
      <c r="Q13" s="22"/>
      <c r="R13" s="6" t="str">
        <f>IF(Q13&lt;&gt;"",VLOOKUP(Q13,Locked_Equations!G$1:H$2000,2,FALSE),"")</f>
        <v/>
      </c>
      <c r="S13" s="22"/>
      <c r="T13" s="6" t="str">
        <f>IF(S13 &lt;&gt; "", LOOKUP(MIN(S13, 20),Locked_Equations!I$1:I$625,Locked_Equations!J$1:J$625), "")</f>
        <v/>
      </c>
      <c r="U13" s="22"/>
      <c r="V13" s="6" t="str">
        <f>IF(U13&lt;&gt;"",VLOOKUP(U13,Locked_Equations!K$1:L$1512,2,FALSE),"")</f>
        <v/>
      </c>
      <c r="W13" s="6" t="str">
        <f t="shared" si="0"/>
        <v/>
      </c>
      <c r="X13" s="16" t="str">
        <f t="shared" si="1"/>
        <v/>
      </c>
    </row>
    <row r="14" spans="1:24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7"/>
      <c r="K14" s="22"/>
      <c r="L14" s="11" t="str">
        <f>IF(K14 &lt;&gt; "", LOOKUP(MIN(K14, 340),Locked_Equations!A$1:A$625,Locked_Equations!B$1:B$625), "")</f>
        <v/>
      </c>
      <c r="M14" s="22"/>
      <c r="N14" s="6" t="str">
        <f>IF(M14 &lt;&gt; "", LOOKUP(MIN(M14, 13.7),Locked_Equations!C$1:C$625,Locked_Equations!D$1:D$625), "")</f>
        <v/>
      </c>
      <c r="O14" s="22"/>
      <c r="P14" s="6" t="str">
        <f>IF(O14 &lt;&gt; "", LOOKUP(MIN(O14, 70),Locked_Equations!E$1:E$625,Locked_Equations!F$1:F$625), "")</f>
        <v/>
      </c>
      <c r="Q14" s="22"/>
      <c r="R14" s="6" t="str">
        <f>IF(Q14&lt;&gt;"",VLOOKUP(Q14,Locked_Equations!G$1:H$2000,2,FALSE),"")</f>
        <v/>
      </c>
      <c r="S14" s="22"/>
      <c r="T14" s="6" t="str">
        <f>IF(S14 &lt;&gt; "", LOOKUP(MIN(S14, 20),Locked_Equations!I$1:I$625,Locked_Equations!J$1:J$625), "")</f>
        <v/>
      </c>
      <c r="U14" s="22"/>
      <c r="V14" s="6" t="str">
        <f>IF(U14&lt;&gt;"",VLOOKUP(U14,Locked_Equations!K$1:L$1512,2,FALSE),"")</f>
        <v/>
      </c>
      <c r="W14" s="6" t="str">
        <f t="shared" si="0"/>
        <v/>
      </c>
      <c r="X14" s="16" t="str">
        <f t="shared" si="1"/>
        <v/>
      </c>
    </row>
    <row r="15" spans="1:24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7"/>
      <c r="K15" s="22"/>
      <c r="L15" s="11" t="str">
        <f>IF(K15 &lt;&gt; "", LOOKUP(MIN(K15, 340),Locked_Equations!A$1:A$625,Locked_Equations!B$1:B$625), "")</f>
        <v/>
      </c>
      <c r="M15" s="22"/>
      <c r="N15" s="6" t="str">
        <f>IF(M15 &lt;&gt; "", LOOKUP(MIN(M15, 13.7),Locked_Equations!C$1:C$625,Locked_Equations!D$1:D$625), "")</f>
        <v/>
      </c>
      <c r="O15" s="22"/>
      <c r="P15" s="6" t="str">
        <f>IF(O15 &lt;&gt; "", LOOKUP(MIN(O15, 70),Locked_Equations!E$1:E$625,Locked_Equations!F$1:F$625), "")</f>
        <v/>
      </c>
      <c r="Q15" s="22"/>
      <c r="R15" s="6" t="str">
        <f>IF(Q15&lt;&gt;"",VLOOKUP(Q15,Locked_Equations!G$1:H$2000,2,FALSE),"")</f>
        <v/>
      </c>
      <c r="S15" s="22"/>
      <c r="T15" s="6" t="str">
        <f>IF(S15 &lt;&gt; "", LOOKUP(MIN(S15, 20),Locked_Equations!I$1:I$625,Locked_Equations!J$1:J$625), "")</f>
        <v/>
      </c>
      <c r="U15" s="22"/>
      <c r="V15" s="6" t="str">
        <f>IF(U15&lt;&gt;"",VLOOKUP(U15,Locked_Equations!K$1:L$1512,2,FALSE),"")</f>
        <v/>
      </c>
      <c r="W15" s="6" t="str">
        <f t="shared" si="0"/>
        <v/>
      </c>
      <c r="X15" s="16" t="str">
        <f t="shared" si="1"/>
        <v/>
      </c>
    </row>
    <row r="16" spans="1:24" x14ac:dyDescent="0.35">
      <c r="A16" s="21"/>
      <c r="B16" s="22"/>
      <c r="C16" s="22"/>
      <c r="D16" s="22"/>
      <c r="E16" s="22"/>
      <c r="F16" s="22"/>
      <c r="G16" s="22"/>
      <c r="H16" s="22"/>
      <c r="I16" s="22"/>
      <c r="J16" s="7"/>
      <c r="K16" s="22"/>
      <c r="L16" s="11" t="str">
        <f>IF(K16 &lt;&gt; "", LOOKUP(MIN(K16, 340),Locked_Equations!A$1:A$625,Locked_Equations!B$1:B$625), "")</f>
        <v/>
      </c>
      <c r="M16" s="22"/>
      <c r="N16" s="6" t="str">
        <f>IF(M16 &lt;&gt; "", LOOKUP(MIN(M16, 13.7),Locked_Equations!C$1:C$625,Locked_Equations!D$1:D$625), "")</f>
        <v/>
      </c>
      <c r="O16" s="22"/>
      <c r="P16" s="6" t="str">
        <f>IF(O16 &lt;&gt; "", LOOKUP(MIN(O16, 70),Locked_Equations!E$1:E$625,Locked_Equations!F$1:F$625), "")</f>
        <v/>
      </c>
      <c r="Q16" s="22"/>
      <c r="R16" s="6" t="str">
        <f>IF(Q16&lt;&gt;"",VLOOKUP(Q16,Locked_Equations!G$1:H$2000,2,FALSE),"")</f>
        <v/>
      </c>
      <c r="S16" s="22"/>
      <c r="T16" s="6" t="str">
        <f>IF(S16 &lt;&gt; "", LOOKUP(MIN(S16, 20),Locked_Equations!I$1:I$625,Locked_Equations!J$1:J$625), "")</f>
        <v/>
      </c>
      <c r="U16" s="22"/>
      <c r="V16" s="6" t="str">
        <f>IF(U16&lt;&gt;"",VLOOKUP(U16,Locked_Equations!K$1:L$1512,2,FALSE),"")</f>
        <v/>
      </c>
      <c r="W16" s="6" t="str">
        <f t="shared" si="0"/>
        <v/>
      </c>
      <c r="X16" s="16" t="str">
        <f t="shared" si="1"/>
        <v/>
      </c>
    </row>
    <row r="17" spans="1:24" x14ac:dyDescent="0.35">
      <c r="A17" s="21"/>
      <c r="B17" s="22"/>
      <c r="C17" s="22"/>
      <c r="D17" s="22"/>
      <c r="E17" s="22"/>
      <c r="F17" s="22"/>
      <c r="G17" s="22"/>
      <c r="H17" s="22"/>
      <c r="I17" s="22"/>
      <c r="J17" s="7"/>
      <c r="K17" s="22"/>
      <c r="L17" s="11" t="str">
        <f>IF(K17 &lt;&gt; "", LOOKUP(MIN(K17, 340),Locked_Equations!A$1:A$625,Locked_Equations!B$1:B$625), "")</f>
        <v/>
      </c>
      <c r="M17" s="22"/>
      <c r="N17" s="6" t="str">
        <f>IF(M17 &lt;&gt; "", LOOKUP(MIN(M17, 13.7),Locked_Equations!C$1:C$625,Locked_Equations!D$1:D$625), "")</f>
        <v/>
      </c>
      <c r="O17" s="22"/>
      <c r="P17" s="6" t="str">
        <f>IF(O17 &lt;&gt; "", LOOKUP(MIN(O17, 70),Locked_Equations!E$1:E$625,Locked_Equations!F$1:F$625), "")</f>
        <v/>
      </c>
      <c r="Q17" s="22"/>
      <c r="R17" s="6" t="str">
        <f>IF(Q17&lt;&gt;"",VLOOKUP(Q17,Locked_Equations!G$1:H$2000,2,FALSE),"")</f>
        <v/>
      </c>
      <c r="S17" s="22"/>
      <c r="T17" s="6" t="str">
        <f>IF(S17 &lt;&gt; "", LOOKUP(MIN(S17, 20),Locked_Equations!I$1:I$625,Locked_Equations!J$1:J$625), "")</f>
        <v/>
      </c>
      <c r="U17" s="22"/>
      <c r="V17" s="6" t="str">
        <f>IF(U17&lt;&gt;"",VLOOKUP(U17,Locked_Equations!K$1:L$1512,2,FALSE),"")</f>
        <v/>
      </c>
      <c r="W17" s="6" t="str">
        <f t="shared" si="0"/>
        <v/>
      </c>
      <c r="X17" s="16" t="str">
        <f t="shared" si="1"/>
        <v/>
      </c>
    </row>
    <row r="18" spans="1:24" x14ac:dyDescent="0.35">
      <c r="A18" s="21"/>
      <c r="B18" s="22"/>
      <c r="C18" s="22"/>
      <c r="D18" s="22"/>
      <c r="E18" s="22"/>
      <c r="F18" s="22"/>
      <c r="G18" s="22"/>
      <c r="H18" s="22"/>
      <c r="I18" s="22"/>
      <c r="J18" s="7"/>
      <c r="K18" s="22"/>
      <c r="L18" s="11" t="str">
        <f>IF(K18 &lt;&gt; "", LOOKUP(MIN(K18, 340),Locked_Equations!A$1:A$625,Locked_Equations!B$1:B$625), "")</f>
        <v/>
      </c>
      <c r="M18" s="22"/>
      <c r="N18" s="6" t="str">
        <f>IF(M18 &lt;&gt; "", LOOKUP(MIN(M18, 13.7),Locked_Equations!C$1:C$625,Locked_Equations!D$1:D$625), "")</f>
        <v/>
      </c>
      <c r="O18" s="22"/>
      <c r="P18" s="6" t="str">
        <f>IF(O18 &lt;&gt; "", LOOKUP(MIN(O18, 70),Locked_Equations!E$1:E$625,Locked_Equations!F$1:F$625), "")</f>
        <v/>
      </c>
      <c r="Q18" s="22"/>
      <c r="R18" s="6" t="str">
        <f>IF(Q18&lt;&gt;"",VLOOKUP(Q18,Locked_Equations!G$1:H$2000,2,FALSE),"")</f>
        <v/>
      </c>
      <c r="S18" s="22"/>
      <c r="T18" s="6" t="str">
        <f>IF(S18 &lt;&gt; "", LOOKUP(MIN(S18, 20),Locked_Equations!I$1:I$625,Locked_Equations!J$1:J$625), "")</f>
        <v/>
      </c>
      <c r="U18" s="22"/>
      <c r="V18" s="6" t="str">
        <f>IF(U18&lt;&gt;"",VLOOKUP(U18,Locked_Equations!K$1:L$1512,2,FALSE),"")</f>
        <v/>
      </c>
      <c r="W18" s="6" t="str">
        <f t="shared" si="0"/>
        <v/>
      </c>
      <c r="X18" s="16" t="str">
        <f t="shared" si="1"/>
        <v/>
      </c>
    </row>
    <row r="19" spans="1:24" x14ac:dyDescent="0.35">
      <c r="A19" s="21"/>
      <c r="B19" s="22"/>
      <c r="C19" s="22"/>
      <c r="D19" s="22"/>
      <c r="E19" s="22"/>
      <c r="F19" s="22"/>
      <c r="G19" s="22"/>
      <c r="H19" s="22"/>
      <c r="I19" s="22"/>
      <c r="J19" s="7"/>
      <c r="K19" s="22"/>
      <c r="L19" s="11" t="str">
        <f>IF(K19 &lt;&gt; "", LOOKUP(MIN(K19, 340),Locked_Equations!A$1:A$625,Locked_Equations!B$1:B$625), "")</f>
        <v/>
      </c>
      <c r="M19" s="22"/>
      <c r="N19" s="6" t="str">
        <f>IF(M19 &lt;&gt; "", LOOKUP(MIN(M19, 13.7),Locked_Equations!C$1:C$625,Locked_Equations!D$1:D$625), "")</f>
        <v/>
      </c>
      <c r="O19" s="22"/>
      <c r="P19" s="6" t="str">
        <f>IF(O19 &lt;&gt; "", LOOKUP(MIN(O19, 70),Locked_Equations!E$1:E$625,Locked_Equations!F$1:F$625), "")</f>
        <v/>
      </c>
      <c r="Q19" s="22"/>
      <c r="R19" s="6" t="str">
        <f>IF(Q19&lt;&gt;"",VLOOKUP(Q19,Locked_Equations!G$1:H$2000,2,FALSE),"")</f>
        <v/>
      </c>
      <c r="S19" s="22"/>
      <c r="T19" s="6" t="str">
        <f>IF(S19 &lt;&gt; "", LOOKUP(MIN(S19, 20),Locked_Equations!I$1:I$625,Locked_Equations!J$1:J$625), "")</f>
        <v/>
      </c>
      <c r="U19" s="22"/>
      <c r="V19" s="6" t="str">
        <f>IF(U19&lt;&gt;"",VLOOKUP(U19,Locked_Equations!K$1:L$1512,2,FALSE),"")</f>
        <v/>
      </c>
      <c r="W19" s="6" t="str">
        <f t="shared" si="0"/>
        <v/>
      </c>
      <c r="X19" s="16" t="str">
        <f t="shared" si="1"/>
        <v/>
      </c>
    </row>
    <row r="20" spans="1:24" x14ac:dyDescent="0.35">
      <c r="A20" s="21"/>
      <c r="B20" s="22"/>
      <c r="C20" s="22"/>
      <c r="D20" s="22"/>
      <c r="E20" s="22"/>
      <c r="F20" s="22"/>
      <c r="G20" s="22"/>
      <c r="H20" s="22"/>
      <c r="I20" s="22"/>
      <c r="J20" s="7"/>
      <c r="K20" s="22"/>
      <c r="L20" s="11" t="str">
        <f>IF(K20 &lt;&gt; "", LOOKUP(MIN(K20, 340),Locked_Equations!A$1:A$625,Locked_Equations!B$1:B$625), "")</f>
        <v/>
      </c>
      <c r="M20" s="22"/>
      <c r="N20" s="6" t="str">
        <f>IF(M20 &lt;&gt; "", LOOKUP(MIN(M20, 13.7),Locked_Equations!C$1:C$625,Locked_Equations!D$1:D$625), "")</f>
        <v/>
      </c>
      <c r="O20" s="22"/>
      <c r="P20" s="6" t="str">
        <f>IF(O20 &lt;&gt; "", LOOKUP(MIN(O20, 70),Locked_Equations!E$1:E$625,Locked_Equations!F$1:F$625), "")</f>
        <v/>
      </c>
      <c r="Q20" s="22"/>
      <c r="R20" s="6" t="str">
        <f>IF(Q20&lt;&gt;"",VLOOKUP(Q20,Locked_Equations!G$1:H$2000,2,FALSE),"")</f>
        <v/>
      </c>
      <c r="S20" s="22"/>
      <c r="T20" s="6" t="str">
        <f>IF(S20 &lt;&gt; "", LOOKUP(MIN(S20, 20),Locked_Equations!I$1:I$625,Locked_Equations!J$1:J$625), "")</f>
        <v/>
      </c>
      <c r="U20" s="22"/>
      <c r="V20" s="6" t="str">
        <f>IF(U20&lt;&gt;"",VLOOKUP(U20,Locked_Equations!K$1:L$1512,2,FALSE),"")</f>
        <v/>
      </c>
      <c r="W20" s="6" t="str">
        <f t="shared" si="0"/>
        <v/>
      </c>
      <c r="X20" s="16" t="str">
        <f t="shared" si="1"/>
        <v/>
      </c>
    </row>
    <row r="21" spans="1:24" x14ac:dyDescent="0.35">
      <c r="A21" s="21"/>
      <c r="B21" s="22"/>
      <c r="C21" s="22"/>
      <c r="D21" s="22"/>
      <c r="E21" s="22"/>
      <c r="F21" s="22"/>
      <c r="G21" s="22"/>
      <c r="H21" s="22"/>
      <c r="I21" s="22"/>
      <c r="J21" s="7"/>
      <c r="K21" s="22"/>
      <c r="L21" s="11" t="str">
        <f>IF(K21 &lt;&gt; "", LOOKUP(MIN(K21, 340),Locked_Equations!A$1:A$625,Locked_Equations!B$1:B$625), "")</f>
        <v/>
      </c>
      <c r="M21" s="22"/>
      <c r="N21" s="6" t="str">
        <f>IF(M21 &lt;&gt; "", LOOKUP(MIN(M21, 13.7),Locked_Equations!C$1:C$625,Locked_Equations!D$1:D$625), "")</f>
        <v/>
      </c>
      <c r="O21" s="22"/>
      <c r="P21" s="6" t="str">
        <f>IF(O21 &lt;&gt; "", LOOKUP(MIN(O21, 70),Locked_Equations!E$1:E$625,Locked_Equations!F$1:F$625), "")</f>
        <v/>
      </c>
      <c r="Q21" s="22"/>
      <c r="R21" s="6" t="str">
        <f>IF(Q21&lt;&gt;"",VLOOKUP(Q21,Locked_Equations!G$1:H$2000,2,FALSE),"")</f>
        <v/>
      </c>
      <c r="S21" s="22"/>
      <c r="T21" s="6" t="str">
        <f>IF(S21 &lt;&gt; "", LOOKUP(MIN(S21, 20),Locked_Equations!I$1:I$625,Locked_Equations!J$1:J$625), "")</f>
        <v/>
      </c>
      <c r="U21" s="22"/>
      <c r="V21" s="6" t="str">
        <f>IF(U21&lt;&gt;"",VLOOKUP(U21,Locked_Equations!K$1:L$1512,2,FALSE),"")</f>
        <v/>
      </c>
      <c r="W21" s="6" t="str">
        <f t="shared" si="0"/>
        <v/>
      </c>
      <c r="X21" s="16" t="str">
        <f t="shared" si="1"/>
        <v/>
      </c>
    </row>
    <row r="22" spans="1:24" x14ac:dyDescent="0.35">
      <c r="A22" s="21"/>
      <c r="B22" s="22"/>
      <c r="C22" s="22"/>
      <c r="D22" s="22"/>
      <c r="E22" s="22"/>
      <c r="F22" s="22"/>
      <c r="G22" s="22"/>
      <c r="H22" s="22"/>
      <c r="I22" s="22"/>
      <c r="J22" s="7"/>
      <c r="K22" s="22"/>
      <c r="L22" s="11" t="str">
        <f>IF(K22 &lt;&gt; "", LOOKUP(MIN(K22, 340),Locked_Equations!A$1:A$625,Locked_Equations!B$1:B$625), "")</f>
        <v/>
      </c>
      <c r="M22" s="22"/>
      <c r="N22" s="6" t="str">
        <f>IF(M22 &lt;&gt; "", LOOKUP(MIN(M22, 13.7),Locked_Equations!C$1:C$625,Locked_Equations!D$1:D$625), "")</f>
        <v/>
      </c>
      <c r="O22" s="22"/>
      <c r="P22" s="6" t="str">
        <f>IF(O22 &lt;&gt; "", LOOKUP(MIN(O22, 70),Locked_Equations!E$1:E$625,Locked_Equations!F$1:F$625), "")</f>
        <v/>
      </c>
      <c r="Q22" s="22"/>
      <c r="R22" s="6" t="str">
        <f>IF(Q22&lt;&gt;"",VLOOKUP(Q22,Locked_Equations!G$1:H$2000,2,FALSE),"")</f>
        <v/>
      </c>
      <c r="S22" s="22"/>
      <c r="T22" s="6" t="str">
        <f>IF(S22 &lt;&gt; "", LOOKUP(MIN(S22, 20),Locked_Equations!I$1:I$625,Locked_Equations!J$1:J$625), "")</f>
        <v/>
      </c>
      <c r="U22" s="22"/>
      <c r="V22" s="6" t="str">
        <f>IF(U22&lt;&gt;"",VLOOKUP(U22,Locked_Equations!K$1:L$1512,2,FALSE),"")</f>
        <v/>
      </c>
      <c r="W22" s="6" t="str">
        <f t="shared" si="0"/>
        <v/>
      </c>
      <c r="X22" s="16" t="str">
        <f t="shared" si="1"/>
        <v/>
      </c>
    </row>
    <row r="23" spans="1:24" x14ac:dyDescent="0.35">
      <c r="A23" s="21"/>
      <c r="B23" s="22"/>
      <c r="C23" s="22"/>
      <c r="D23" s="22"/>
      <c r="E23" s="22"/>
      <c r="F23" s="22"/>
      <c r="G23" s="22"/>
      <c r="H23" s="22"/>
      <c r="I23" s="22"/>
      <c r="J23" s="7"/>
      <c r="K23" s="22"/>
      <c r="L23" s="11" t="str">
        <f>IF(K23 &lt;&gt; "", LOOKUP(MIN(K23, 340),Locked_Equations!A$1:A$625,Locked_Equations!B$1:B$625), "")</f>
        <v/>
      </c>
      <c r="M23" s="22"/>
      <c r="N23" s="6" t="str">
        <f>IF(M23 &lt;&gt; "", LOOKUP(MIN(M23, 13.7),Locked_Equations!C$1:C$625,Locked_Equations!D$1:D$625), "")</f>
        <v/>
      </c>
      <c r="O23" s="22"/>
      <c r="P23" s="6" t="str">
        <f>IF(O23 &lt;&gt; "", LOOKUP(MIN(O23, 70),Locked_Equations!E$1:E$625,Locked_Equations!F$1:F$625), "")</f>
        <v/>
      </c>
      <c r="Q23" s="22"/>
      <c r="R23" s="6" t="str">
        <f>IF(Q23&lt;&gt;"",VLOOKUP(Q23,Locked_Equations!G$1:H$2000,2,FALSE),"")</f>
        <v/>
      </c>
      <c r="S23" s="22"/>
      <c r="T23" s="6" t="str">
        <f>IF(S23 &lt;&gt; "", LOOKUP(MIN(S23, 20),Locked_Equations!I$1:I$625,Locked_Equations!J$1:J$625), "")</f>
        <v/>
      </c>
      <c r="U23" s="22"/>
      <c r="V23" s="6" t="str">
        <f>IF(U23&lt;&gt;"",VLOOKUP(U23,Locked_Equations!K$1:L$1512,2,FALSE),"")</f>
        <v/>
      </c>
      <c r="W23" s="6" t="str">
        <f t="shared" si="0"/>
        <v/>
      </c>
      <c r="X23" s="16" t="str">
        <f t="shared" si="1"/>
        <v/>
      </c>
    </row>
    <row r="24" spans="1:24" x14ac:dyDescent="0.35">
      <c r="A24" s="21"/>
      <c r="B24" s="22"/>
      <c r="C24" s="22"/>
      <c r="D24" s="22"/>
      <c r="E24" s="22"/>
      <c r="F24" s="22"/>
      <c r="G24" s="22"/>
      <c r="H24" s="22"/>
      <c r="I24" s="22"/>
      <c r="J24" s="7"/>
      <c r="K24" s="22"/>
      <c r="L24" s="11" t="str">
        <f>IF(K24 &lt;&gt; "", LOOKUP(MIN(K24, 340),Locked_Equations!A$1:A$625,Locked_Equations!B$1:B$625), "")</f>
        <v/>
      </c>
      <c r="M24" s="22"/>
      <c r="N24" s="6" t="str">
        <f>IF(M24 &lt;&gt; "", LOOKUP(MIN(M24, 13.7),Locked_Equations!C$1:C$625,Locked_Equations!D$1:D$625), "")</f>
        <v/>
      </c>
      <c r="O24" s="22"/>
      <c r="P24" s="6" t="str">
        <f>IF(O24 &lt;&gt; "", LOOKUP(MIN(O24, 70),Locked_Equations!E$1:E$625,Locked_Equations!F$1:F$625), "")</f>
        <v/>
      </c>
      <c r="Q24" s="22"/>
      <c r="R24" s="6" t="str">
        <f>IF(Q24&lt;&gt;"",VLOOKUP(Q24,Locked_Equations!G$1:H$2000,2,FALSE),"")</f>
        <v/>
      </c>
      <c r="S24" s="22"/>
      <c r="T24" s="6" t="str">
        <f>IF(S24 &lt;&gt; "", LOOKUP(MIN(S24, 20),Locked_Equations!I$1:I$625,Locked_Equations!J$1:J$625), "")</f>
        <v/>
      </c>
      <c r="U24" s="22"/>
      <c r="V24" s="6" t="str">
        <f>IF(U24&lt;&gt;"",VLOOKUP(U24,Locked_Equations!K$1:L$1512,2,FALSE),"")</f>
        <v/>
      </c>
      <c r="W24" s="6" t="str">
        <f t="shared" si="0"/>
        <v/>
      </c>
      <c r="X24" s="16" t="str">
        <f t="shared" si="1"/>
        <v/>
      </c>
    </row>
    <row r="25" spans="1:24" x14ac:dyDescent="0.35">
      <c r="A25" s="21"/>
      <c r="B25" s="22"/>
      <c r="C25" s="22"/>
      <c r="D25" s="22"/>
      <c r="E25" s="22"/>
      <c r="F25" s="22"/>
      <c r="G25" s="22"/>
      <c r="H25" s="22"/>
      <c r="I25" s="22"/>
      <c r="J25" s="7"/>
      <c r="K25" s="22"/>
      <c r="L25" s="11" t="str">
        <f>IF(K25 &lt;&gt; "", LOOKUP(MIN(K25, 340),Locked_Equations!A$1:A$625,Locked_Equations!B$1:B$625), "")</f>
        <v/>
      </c>
      <c r="M25" s="22"/>
      <c r="N25" s="6" t="str">
        <f>IF(M25 &lt;&gt; "", LOOKUP(MIN(M25, 13.7),Locked_Equations!C$1:C$625,Locked_Equations!D$1:D$625), "")</f>
        <v/>
      </c>
      <c r="O25" s="22"/>
      <c r="P25" s="6" t="str">
        <f>IF(O25 &lt;&gt; "", LOOKUP(MIN(O25, 70),Locked_Equations!E$1:E$625,Locked_Equations!F$1:F$625), "")</f>
        <v/>
      </c>
      <c r="Q25" s="22"/>
      <c r="R25" s="6" t="str">
        <f>IF(Q25&lt;&gt;"",VLOOKUP(Q25,Locked_Equations!G$1:H$2000,2,FALSE),"")</f>
        <v/>
      </c>
      <c r="S25" s="22"/>
      <c r="T25" s="6" t="str">
        <f>IF(S25 &lt;&gt; "", LOOKUP(MIN(S25, 20),Locked_Equations!I$1:I$625,Locked_Equations!J$1:J$625), "")</f>
        <v/>
      </c>
      <c r="U25" s="22"/>
      <c r="V25" s="6" t="str">
        <f>IF(U25&lt;&gt;"",VLOOKUP(U25,Locked_Equations!K$1:L$1512,2,FALSE),"")</f>
        <v/>
      </c>
      <c r="W25" s="6" t="str">
        <f t="shared" si="0"/>
        <v/>
      </c>
      <c r="X25" s="16" t="str">
        <f t="shared" si="1"/>
        <v/>
      </c>
    </row>
    <row r="26" spans="1:24" x14ac:dyDescent="0.35">
      <c r="A26" s="21"/>
      <c r="B26" s="22"/>
      <c r="C26" s="22"/>
      <c r="D26" s="22"/>
      <c r="E26" s="22"/>
      <c r="F26" s="22"/>
      <c r="G26" s="22"/>
      <c r="H26" s="22"/>
      <c r="I26" s="22"/>
      <c r="J26" s="7"/>
      <c r="K26" s="22"/>
      <c r="L26" s="11" t="str">
        <f>IF(K26 &lt;&gt; "", LOOKUP(MIN(K26, 340),Locked_Equations!A$1:A$625,Locked_Equations!B$1:B$625), "")</f>
        <v/>
      </c>
      <c r="M26" s="22"/>
      <c r="N26" s="6" t="str">
        <f>IF(M26 &lt;&gt; "", LOOKUP(MIN(M26, 13.7),Locked_Equations!C$1:C$625,Locked_Equations!D$1:D$625), "")</f>
        <v/>
      </c>
      <c r="O26" s="22"/>
      <c r="P26" s="6" t="str">
        <f>IF(O26 &lt;&gt; "", LOOKUP(MIN(O26, 70),Locked_Equations!E$1:E$625,Locked_Equations!F$1:F$625), "")</f>
        <v/>
      </c>
      <c r="Q26" s="22"/>
      <c r="R26" s="6" t="str">
        <f>IF(Q26&lt;&gt;"",VLOOKUP(Q26,Locked_Equations!G$1:H$2000,2,FALSE),"")</f>
        <v/>
      </c>
      <c r="S26" s="22"/>
      <c r="T26" s="6" t="str">
        <f>IF(S26 &lt;&gt; "", LOOKUP(MIN(S26, 20),Locked_Equations!I$1:I$625,Locked_Equations!J$1:J$625), "")</f>
        <v/>
      </c>
      <c r="U26" s="22"/>
      <c r="V26" s="6" t="str">
        <f>IF(U26&lt;&gt;"",VLOOKUP(U26,Locked_Equations!K$1:L$1512,2,FALSE),"")</f>
        <v/>
      </c>
      <c r="W26" s="6" t="str">
        <f t="shared" si="0"/>
        <v/>
      </c>
      <c r="X26" s="16" t="str">
        <f t="shared" si="1"/>
        <v/>
      </c>
    </row>
    <row r="27" spans="1:24" x14ac:dyDescent="0.35">
      <c r="A27" s="21"/>
      <c r="B27" s="22"/>
      <c r="C27" s="22"/>
      <c r="D27" s="22"/>
      <c r="E27" s="22"/>
      <c r="F27" s="22"/>
      <c r="G27" s="22"/>
      <c r="H27" s="22"/>
      <c r="I27" s="22"/>
      <c r="J27" s="7"/>
      <c r="K27" s="22"/>
      <c r="L27" s="11" t="str">
        <f>IF(K27 &lt;&gt; "", LOOKUP(MIN(K27, 340),Locked_Equations!A$1:A$625,Locked_Equations!B$1:B$625), "")</f>
        <v/>
      </c>
      <c r="M27" s="22"/>
      <c r="N27" s="6" t="str">
        <f>IF(M27 &lt;&gt; "", LOOKUP(MIN(M27, 13.7),Locked_Equations!C$1:C$625,Locked_Equations!D$1:D$625), "")</f>
        <v/>
      </c>
      <c r="O27" s="22"/>
      <c r="P27" s="6" t="str">
        <f>IF(O27 &lt;&gt; "", LOOKUP(MIN(O27, 70),Locked_Equations!E$1:E$625,Locked_Equations!F$1:F$625), "")</f>
        <v/>
      </c>
      <c r="Q27" s="22"/>
      <c r="R27" s="6" t="str">
        <f>IF(Q27&lt;&gt;"",VLOOKUP(Q27,Locked_Equations!G$1:H$2000,2,FALSE),"")</f>
        <v/>
      </c>
      <c r="S27" s="22"/>
      <c r="T27" s="6" t="str">
        <f>IF(S27 &lt;&gt; "", LOOKUP(MIN(S27, 20),Locked_Equations!I$1:I$625,Locked_Equations!J$1:J$625), "")</f>
        <v/>
      </c>
      <c r="U27" s="22"/>
      <c r="V27" s="6" t="str">
        <f>IF(U27&lt;&gt;"",VLOOKUP(U27,Locked_Equations!K$1:L$1512,2,FALSE),"")</f>
        <v/>
      </c>
      <c r="W27" s="6" t="str">
        <f t="shared" si="0"/>
        <v/>
      </c>
      <c r="X27" s="16" t="str">
        <f t="shared" si="1"/>
        <v/>
      </c>
    </row>
    <row r="28" spans="1:24" x14ac:dyDescent="0.35">
      <c r="A28" s="21"/>
      <c r="B28" s="22"/>
      <c r="C28" s="22"/>
      <c r="D28" s="22"/>
      <c r="E28" s="22"/>
      <c r="F28" s="22"/>
      <c r="G28" s="22"/>
      <c r="H28" s="22"/>
      <c r="I28" s="22"/>
      <c r="J28" s="7"/>
      <c r="K28" s="22"/>
      <c r="L28" s="11" t="str">
        <f>IF(K28 &lt;&gt; "", LOOKUP(MIN(K28, 340),Locked_Equations!A$1:A$625,Locked_Equations!B$1:B$625), "")</f>
        <v/>
      </c>
      <c r="M28" s="22"/>
      <c r="N28" s="6" t="str">
        <f>IF(M28 &lt;&gt; "", LOOKUP(MIN(M28, 13.7),Locked_Equations!C$1:C$625,Locked_Equations!D$1:D$625), "")</f>
        <v/>
      </c>
      <c r="O28" s="22"/>
      <c r="P28" s="6" t="str">
        <f>IF(O28 &lt;&gt; "", LOOKUP(MIN(O28, 70),Locked_Equations!E$1:E$625,Locked_Equations!F$1:F$625), "")</f>
        <v/>
      </c>
      <c r="Q28" s="22"/>
      <c r="R28" s="6" t="str">
        <f>IF(Q28&lt;&gt;"",VLOOKUP(Q28,Locked_Equations!G$1:H$2000,2,FALSE),"")</f>
        <v/>
      </c>
      <c r="S28" s="22"/>
      <c r="T28" s="6" t="str">
        <f>IF(S28 &lt;&gt; "", LOOKUP(MIN(S28, 20),Locked_Equations!I$1:I$625,Locked_Equations!J$1:J$625), "")</f>
        <v/>
      </c>
      <c r="U28" s="22"/>
      <c r="V28" s="6" t="str">
        <f>IF(U28&lt;&gt;"",VLOOKUP(U28,Locked_Equations!K$1:L$1512,2,FALSE),"")</f>
        <v/>
      </c>
      <c r="W28" s="6" t="str">
        <f t="shared" si="0"/>
        <v/>
      </c>
      <c r="X28" s="16" t="str">
        <f t="shared" si="1"/>
        <v/>
      </c>
    </row>
    <row r="29" spans="1:24" x14ac:dyDescent="0.35">
      <c r="A29" s="21"/>
      <c r="B29" s="22"/>
      <c r="C29" s="22"/>
      <c r="D29" s="22"/>
      <c r="E29" s="22"/>
      <c r="F29" s="22"/>
      <c r="G29" s="22"/>
      <c r="H29" s="22"/>
      <c r="I29" s="22"/>
      <c r="J29" s="7"/>
      <c r="K29" s="22"/>
      <c r="L29" s="11" t="str">
        <f>IF(K29 &lt;&gt; "", LOOKUP(MIN(K29, 340),Locked_Equations!A$1:A$625,Locked_Equations!B$1:B$625), "")</f>
        <v/>
      </c>
      <c r="M29" s="22"/>
      <c r="N29" s="6" t="str">
        <f>IF(M29 &lt;&gt; "", LOOKUP(MIN(M29, 13.7),Locked_Equations!C$1:C$625,Locked_Equations!D$1:D$625), "")</f>
        <v/>
      </c>
      <c r="O29" s="22"/>
      <c r="P29" s="6" t="str">
        <f>IF(O29 &lt;&gt; "", LOOKUP(MIN(O29, 70),Locked_Equations!E$1:E$625,Locked_Equations!F$1:F$625), "")</f>
        <v/>
      </c>
      <c r="Q29" s="22"/>
      <c r="R29" s="6" t="str">
        <f>IF(Q29&lt;&gt;"",VLOOKUP(Q29,Locked_Equations!G$1:H$2000,2,FALSE),"")</f>
        <v/>
      </c>
      <c r="S29" s="22"/>
      <c r="T29" s="6" t="str">
        <f>IF(S29 &lt;&gt; "", LOOKUP(MIN(S29, 20),Locked_Equations!I$1:I$625,Locked_Equations!J$1:J$625), "")</f>
        <v/>
      </c>
      <c r="U29" s="22"/>
      <c r="V29" s="6" t="str">
        <f>IF(U29&lt;&gt;"",VLOOKUP(U29,Locked_Equations!K$1:L$1512,2,FALSE),"")</f>
        <v/>
      </c>
      <c r="W29" s="6" t="str">
        <f t="shared" si="0"/>
        <v/>
      </c>
      <c r="X29" s="16" t="str">
        <f t="shared" si="1"/>
        <v/>
      </c>
    </row>
    <row r="30" spans="1:24" x14ac:dyDescent="0.35">
      <c r="A30" s="21"/>
      <c r="B30" s="22"/>
      <c r="C30" s="22"/>
      <c r="D30" s="22"/>
      <c r="E30" s="22"/>
      <c r="F30" s="22"/>
      <c r="G30" s="22"/>
      <c r="H30" s="22"/>
      <c r="I30" s="22"/>
      <c r="J30" s="7"/>
      <c r="K30" s="22"/>
      <c r="L30" s="11" t="str">
        <f>IF(K30 &lt;&gt; "", LOOKUP(MIN(K30, 340),Locked_Equations!A$1:A$625,Locked_Equations!B$1:B$625), "")</f>
        <v/>
      </c>
      <c r="M30" s="22"/>
      <c r="N30" s="6" t="str">
        <f>IF(M30 &lt;&gt; "", LOOKUP(MIN(M30, 13.7),Locked_Equations!C$1:C$625,Locked_Equations!D$1:D$625), "")</f>
        <v/>
      </c>
      <c r="O30" s="22"/>
      <c r="P30" s="6" t="str">
        <f>IF(O30 &lt;&gt; "", LOOKUP(MIN(O30, 70),Locked_Equations!E$1:E$625,Locked_Equations!F$1:F$625), "")</f>
        <v/>
      </c>
      <c r="Q30" s="22"/>
      <c r="R30" s="6" t="str">
        <f>IF(Q30&lt;&gt;"",VLOOKUP(Q30,Locked_Equations!G$1:H$2000,2,FALSE),"")</f>
        <v/>
      </c>
      <c r="S30" s="22"/>
      <c r="T30" s="6" t="str">
        <f>IF(S30 &lt;&gt; "", LOOKUP(MIN(S30, 20),Locked_Equations!I$1:I$625,Locked_Equations!J$1:J$625), "")</f>
        <v/>
      </c>
      <c r="U30" s="22"/>
      <c r="V30" s="6" t="str">
        <f>IF(U30&lt;&gt;"",VLOOKUP(U30,Locked_Equations!K$1:L$1512,2,FALSE),"")</f>
        <v/>
      </c>
      <c r="W30" s="6" t="str">
        <f t="shared" si="0"/>
        <v/>
      </c>
      <c r="X30" s="16" t="str">
        <f t="shared" si="1"/>
        <v/>
      </c>
    </row>
    <row r="31" spans="1:24" x14ac:dyDescent="0.35">
      <c r="A31" s="21"/>
      <c r="B31" s="22"/>
      <c r="C31" s="22"/>
      <c r="D31" s="22"/>
      <c r="E31" s="22"/>
      <c r="F31" s="22"/>
      <c r="G31" s="22"/>
      <c r="H31" s="22"/>
      <c r="I31" s="22"/>
      <c r="J31" s="7"/>
      <c r="K31" s="22"/>
      <c r="L31" s="11" t="str">
        <f>IF(K31 &lt;&gt; "", LOOKUP(MIN(K31, 340),Locked_Equations!A$1:A$625,Locked_Equations!B$1:B$625), "")</f>
        <v/>
      </c>
      <c r="M31" s="22"/>
      <c r="N31" s="6" t="str">
        <f>IF(M31 &lt;&gt; "", LOOKUP(MIN(M31, 13.7),Locked_Equations!C$1:C$625,Locked_Equations!D$1:D$625), "")</f>
        <v/>
      </c>
      <c r="O31" s="22"/>
      <c r="P31" s="6" t="str">
        <f>IF(O31 &lt;&gt; "", LOOKUP(MIN(O31, 70),Locked_Equations!E$1:E$625,Locked_Equations!F$1:F$625), "")</f>
        <v/>
      </c>
      <c r="Q31" s="22"/>
      <c r="R31" s="6" t="str">
        <f>IF(Q31&lt;&gt;"",VLOOKUP(Q31,Locked_Equations!G$1:H$2000,2,FALSE),"")</f>
        <v/>
      </c>
      <c r="S31" s="22"/>
      <c r="T31" s="6" t="str">
        <f>IF(S31 &lt;&gt; "", LOOKUP(MIN(S31, 20),Locked_Equations!I$1:I$625,Locked_Equations!J$1:J$625), "")</f>
        <v/>
      </c>
      <c r="U31" s="22"/>
      <c r="V31" s="6" t="str">
        <f>IF(U31&lt;&gt;"",VLOOKUP(U31,Locked_Equations!K$1:L$1512,2,FALSE),"")</f>
        <v/>
      </c>
      <c r="W31" s="6" t="str">
        <f t="shared" si="0"/>
        <v/>
      </c>
      <c r="X31" s="16" t="str">
        <f t="shared" si="1"/>
        <v/>
      </c>
    </row>
    <row r="32" spans="1:24" x14ac:dyDescent="0.35">
      <c r="A32" s="21"/>
      <c r="B32" s="22"/>
      <c r="C32" s="22"/>
      <c r="D32" s="22"/>
      <c r="E32" s="22"/>
      <c r="F32" s="22"/>
      <c r="G32" s="22"/>
      <c r="H32" s="22"/>
      <c r="I32" s="22"/>
      <c r="J32" s="7"/>
      <c r="K32" s="22"/>
      <c r="L32" s="11" t="str">
        <f>IF(K32 &lt;&gt; "", LOOKUP(MIN(K32, 340),Locked_Equations!A$1:A$625,Locked_Equations!B$1:B$625), "")</f>
        <v/>
      </c>
      <c r="M32" s="22"/>
      <c r="N32" s="6" t="str">
        <f>IF(M32 &lt;&gt; "", LOOKUP(MIN(M32, 13.7),Locked_Equations!C$1:C$625,Locked_Equations!D$1:D$625), "")</f>
        <v/>
      </c>
      <c r="O32" s="22"/>
      <c r="P32" s="6" t="str">
        <f>IF(O32 &lt;&gt; "", LOOKUP(MIN(O32, 70),Locked_Equations!E$1:E$625,Locked_Equations!F$1:F$625), "")</f>
        <v/>
      </c>
      <c r="Q32" s="22"/>
      <c r="R32" s="6" t="str">
        <f>IF(Q32&lt;&gt;"",VLOOKUP(Q32,Locked_Equations!G$1:H$2000,2,FALSE),"")</f>
        <v/>
      </c>
      <c r="S32" s="22"/>
      <c r="T32" s="6" t="str">
        <f>IF(S32 &lt;&gt; "", LOOKUP(MIN(S32, 20),Locked_Equations!I$1:I$625,Locked_Equations!J$1:J$625), "")</f>
        <v/>
      </c>
      <c r="U32" s="22"/>
      <c r="V32" s="6" t="str">
        <f>IF(U32&lt;&gt;"",VLOOKUP(U32,Locked_Equations!K$1:L$1512,2,FALSE),"")</f>
        <v/>
      </c>
      <c r="W32" s="6" t="str">
        <f t="shared" si="0"/>
        <v/>
      </c>
      <c r="X32" s="16" t="str">
        <f t="shared" si="1"/>
        <v/>
      </c>
    </row>
    <row r="33" spans="1:24" x14ac:dyDescent="0.35">
      <c r="A33" s="21"/>
      <c r="B33" s="22"/>
      <c r="C33" s="22"/>
      <c r="D33" s="22"/>
      <c r="E33" s="22"/>
      <c r="F33" s="22"/>
      <c r="G33" s="22"/>
      <c r="H33" s="22"/>
      <c r="I33" s="22"/>
      <c r="J33" s="7"/>
      <c r="K33" s="22"/>
      <c r="L33" s="11" t="str">
        <f>IF(K33 &lt;&gt; "", LOOKUP(MIN(K33, 340),Locked_Equations!A$1:A$625,Locked_Equations!B$1:B$625), "")</f>
        <v/>
      </c>
      <c r="M33" s="22"/>
      <c r="N33" s="6" t="str">
        <f>IF(M33 &lt;&gt; "", LOOKUP(MIN(M33, 13.7),Locked_Equations!C$1:C$625,Locked_Equations!D$1:D$625), "")</f>
        <v/>
      </c>
      <c r="O33" s="22"/>
      <c r="P33" s="6" t="str">
        <f>IF(O33 &lt;&gt; "", LOOKUP(MIN(O33, 70),Locked_Equations!E$1:E$625,Locked_Equations!F$1:F$625), "")</f>
        <v/>
      </c>
      <c r="Q33" s="22"/>
      <c r="R33" s="6" t="str">
        <f>IF(Q33&lt;&gt;"",VLOOKUP(Q33,Locked_Equations!G$1:H$2000,2,FALSE),"")</f>
        <v/>
      </c>
      <c r="S33" s="22"/>
      <c r="T33" s="6" t="str">
        <f>IF(S33 &lt;&gt; "", LOOKUP(MIN(S33, 20),Locked_Equations!I$1:I$625,Locked_Equations!J$1:J$625), "")</f>
        <v/>
      </c>
      <c r="U33" s="22"/>
      <c r="V33" s="6" t="str">
        <f>IF(U33&lt;&gt;"",VLOOKUP(U33,Locked_Equations!K$1:L$1512,2,FALSE),"")</f>
        <v/>
      </c>
      <c r="W33" s="6" t="str">
        <f t="shared" si="0"/>
        <v/>
      </c>
      <c r="X33" s="16" t="str">
        <f t="shared" si="1"/>
        <v/>
      </c>
    </row>
    <row r="34" spans="1:24" x14ac:dyDescent="0.35">
      <c r="A34" s="21"/>
      <c r="B34" s="22"/>
      <c r="C34" s="22"/>
      <c r="D34" s="22"/>
      <c r="E34" s="22"/>
      <c r="F34" s="22"/>
      <c r="G34" s="22"/>
      <c r="H34" s="22"/>
      <c r="I34" s="22"/>
      <c r="J34" s="7"/>
      <c r="K34" s="22"/>
      <c r="L34" s="11" t="str">
        <f>IF(K34 &lt;&gt; "", LOOKUP(MIN(K34, 340),Locked_Equations!A$1:A$625,Locked_Equations!B$1:B$625), "")</f>
        <v/>
      </c>
      <c r="M34" s="22"/>
      <c r="N34" s="6" t="str">
        <f>IF(M34 &lt;&gt; "", LOOKUP(MIN(M34, 13.7),Locked_Equations!C$1:C$625,Locked_Equations!D$1:D$625), "")</f>
        <v/>
      </c>
      <c r="O34" s="22"/>
      <c r="P34" s="6" t="str">
        <f>IF(O34 &lt;&gt; "", LOOKUP(MIN(O34, 70),Locked_Equations!E$1:E$625,Locked_Equations!F$1:F$625), "")</f>
        <v/>
      </c>
      <c r="Q34" s="22"/>
      <c r="R34" s="6" t="str">
        <f>IF(Q34&lt;&gt;"",VLOOKUP(Q34,Locked_Equations!G$1:H$2000,2,FALSE),"")</f>
        <v/>
      </c>
      <c r="S34" s="22"/>
      <c r="T34" s="6" t="str">
        <f>IF(S34 &lt;&gt; "", LOOKUP(MIN(S34, 20),Locked_Equations!I$1:I$625,Locked_Equations!J$1:J$625), "")</f>
        <v/>
      </c>
      <c r="U34" s="22"/>
      <c r="V34" s="6" t="str">
        <f>IF(U34&lt;&gt;"",VLOOKUP(U34,Locked_Equations!K$1:L$1512,2,FALSE),"")</f>
        <v/>
      </c>
      <c r="W34" s="6" t="str">
        <f t="shared" si="0"/>
        <v/>
      </c>
      <c r="X34" s="16" t="str">
        <f t="shared" si="1"/>
        <v/>
      </c>
    </row>
    <row r="35" spans="1:24" x14ac:dyDescent="0.35">
      <c r="A35" s="21"/>
      <c r="B35" s="22"/>
      <c r="C35" s="22"/>
      <c r="D35" s="22"/>
      <c r="E35" s="22"/>
      <c r="F35" s="22"/>
      <c r="G35" s="22"/>
      <c r="H35" s="22"/>
      <c r="I35" s="22"/>
      <c r="J35" s="7"/>
      <c r="K35" s="22"/>
      <c r="L35" s="11" t="str">
        <f>IF(K35 &lt;&gt; "", LOOKUP(MIN(K35, 340),Locked_Equations!A$1:A$625,Locked_Equations!B$1:B$625), "")</f>
        <v/>
      </c>
      <c r="M35" s="22"/>
      <c r="N35" s="6" t="str">
        <f>IF(M35 &lt;&gt; "", LOOKUP(MIN(M35, 13.7),Locked_Equations!C$1:C$625,Locked_Equations!D$1:D$625), "")</f>
        <v/>
      </c>
      <c r="O35" s="22"/>
      <c r="P35" s="6" t="str">
        <f>IF(O35 &lt;&gt; "", LOOKUP(MIN(O35, 70),Locked_Equations!E$1:E$625,Locked_Equations!F$1:F$625), "")</f>
        <v/>
      </c>
      <c r="Q35" s="22"/>
      <c r="R35" s="6" t="str">
        <f>IF(Q35&lt;&gt;"",VLOOKUP(Q35,Locked_Equations!G$1:H$2000,2,FALSE),"")</f>
        <v/>
      </c>
      <c r="S35" s="22"/>
      <c r="T35" s="6" t="str">
        <f>IF(S35 &lt;&gt; "", LOOKUP(MIN(S35, 20),Locked_Equations!I$1:I$625,Locked_Equations!J$1:J$625), "")</f>
        <v/>
      </c>
      <c r="U35" s="22"/>
      <c r="V35" s="6" t="str">
        <f>IF(U35&lt;&gt;"",VLOOKUP(U35,Locked_Equations!K$1:L$1512,2,FALSE),"")</f>
        <v/>
      </c>
      <c r="W35" s="6" t="str">
        <f t="shared" si="0"/>
        <v/>
      </c>
      <c r="X35" s="16" t="str">
        <f t="shared" si="1"/>
        <v/>
      </c>
    </row>
    <row r="36" spans="1:24" x14ac:dyDescent="0.35">
      <c r="A36" s="21"/>
      <c r="B36" s="22"/>
      <c r="C36" s="22"/>
      <c r="D36" s="22"/>
      <c r="E36" s="22"/>
      <c r="F36" s="22"/>
      <c r="G36" s="22"/>
      <c r="H36" s="22"/>
      <c r="I36" s="22"/>
      <c r="J36" s="7"/>
      <c r="K36" s="22"/>
      <c r="L36" s="11" t="str">
        <f>IF(K36 &lt;&gt; "", LOOKUP(MIN(K36, 340),Locked_Equations!A$1:A$625,Locked_Equations!B$1:B$625), "")</f>
        <v/>
      </c>
      <c r="M36" s="22"/>
      <c r="N36" s="6" t="str">
        <f>IF(M36 &lt;&gt; "", LOOKUP(MIN(M36, 13.7),Locked_Equations!C$1:C$625,Locked_Equations!D$1:D$625), "")</f>
        <v/>
      </c>
      <c r="O36" s="22"/>
      <c r="P36" s="6" t="str">
        <f>IF(O36 &lt;&gt; "", LOOKUP(MIN(O36, 70),Locked_Equations!E$1:E$625,Locked_Equations!F$1:F$625), "")</f>
        <v/>
      </c>
      <c r="Q36" s="22"/>
      <c r="R36" s="6" t="str">
        <f>IF(Q36&lt;&gt;"",VLOOKUP(Q36,Locked_Equations!G$1:H$2000,2,FALSE),"")</f>
        <v/>
      </c>
      <c r="S36" s="22"/>
      <c r="T36" s="6" t="str">
        <f>IF(S36 &lt;&gt; "", LOOKUP(MIN(S36, 20),Locked_Equations!I$1:I$625,Locked_Equations!J$1:J$625), "")</f>
        <v/>
      </c>
      <c r="U36" s="22"/>
      <c r="V36" s="6" t="str">
        <f>IF(U36&lt;&gt;"",VLOOKUP(U36,Locked_Equations!K$1:L$1512,2,FALSE),"")</f>
        <v/>
      </c>
      <c r="W36" s="6" t="str">
        <f t="shared" si="0"/>
        <v/>
      </c>
      <c r="X36" s="16" t="str">
        <f t="shared" si="1"/>
        <v/>
      </c>
    </row>
    <row r="37" spans="1:24" x14ac:dyDescent="0.35">
      <c r="A37" s="21"/>
      <c r="B37" s="22"/>
      <c r="C37" s="22"/>
      <c r="D37" s="22"/>
      <c r="E37" s="22"/>
      <c r="F37" s="22"/>
      <c r="G37" s="22"/>
      <c r="H37" s="22"/>
      <c r="I37" s="22"/>
      <c r="J37" s="7"/>
      <c r="K37" s="22"/>
      <c r="L37" s="11" t="str">
        <f>IF(K37 &lt;&gt; "", LOOKUP(MIN(K37, 340),Locked_Equations!A$1:A$625,Locked_Equations!B$1:B$625), "")</f>
        <v/>
      </c>
      <c r="M37" s="22"/>
      <c r="N37" s="6" t="str">
        <f>IF(M37 &lt;&gt; "", LOOKUP(MIN(M37, 13.7),Locked_Equations!C$1:C$625,Locked_Equations!D$1:D$625), "")</f>
        <v/>
      </c>
      <c r="O37" s="22"/>
      <c r="P37" s="6" t="str">
        <f>IF(O37 &lt;&gt; "", LOOKUP(MIN(O37, 70),Locked_Equations!E$1:E$625,Locked_Equations!F$1:F$625), "")</f>
        <v/>
      </c>
      <c r="Q37" s="22"/>
      <c r="R37" s="6" t="str">
        <f>IF(Q37&lt;&gt;"",VLOOKUP(Q37,Locked_Equations!G$1:H$2000,2,FALSE),"")</f>
        <v/>
      </c>
      <c r="S37" s="22"/>
      <c r="T37" s="6" t="str">
        <f>IF(S37 &lt;&gt; "", LOOKUP(MIN(S37, 20),Locked_Equations!I$1:I$625,Locked_Equations!J$1:J$625), "")</f>
        <v/>
      </c>
      <c r="U37" s="22"/>
      <c r="V37" s="6" t="str">
        <f>IF(U37&lt;&gt;"",VLOOKUP(U37,Locked_Equations!K$1:L$1512,2,FALSE),"")</f>
        <v/>
      </c>
      <c r="W37" s="6" t="str">
        <f t="shared" si="0"/>
        <v/>
      </c>
      <c r="X37" s="16" t="str">
        <f t="shared" si="1"/>
        <v/>
      </c>
    </row>
    <row r="38" spans="1:24" x14ac:dyDescent="0.35">
      <c r="A38" s="21"/>
      <c r="B38" s="22"/>
      <c r="C38" s="22"/>
      <c r="D38" s="22"/>
      <c r="E38" s="22"/>
      <c r="F38" s="22"/>
      <c r="G38" s="22"/>
      <c r="H38" s="22"/>
      <c r="I38" s="22"/>
      <c r="J38" s="7"/>
      <c r="K38" s="22"/>
      <c r="L38" s="11" t="str">
        <f>IF(K38 &lt;&gt; "", LOOKUP(MIN(K38, 340),Locked_Equations!A$1:A$625,Locked_Equations!B$1:B$625), "")</f>
        <v/>
      </c>
      <c r="M38" s="22"/>
      <c r="N38" s="6" t="str">
        <f>IF(M38 &lt;&gt; "", LOOKUP(MIN(M38, 13.7),Locked_Equations!C$1:C$625,Locked_Equations!D$1:D$625), "")</f>
        <v/>
      </c>
      <c r="O38" s="22"/>
      <c r="P38" s="6" t="str">
        <f>IF(O38 &lt;&gt; "", LOOKUP(MIN(O38, 70),Locked_Equations!E$1:E$625,Locked_Equations!F$1:F$625), "")</f>
        <v/>
      </c>
      <c r="Q38" s="22"/>
      <c r="R38" s="6" t="str">
        <f>IF(Q38&lt;&gt;"",VLOOKUP(Q38,Locked_Equations!G$1:H$2000,2,FALSE),"")</f>
        <v/>
      </c>
      <c r="S38" s="22"/>
      <c r="T38" s="6" t="str">
        <f>IF(S38 &lt;&gt; "", LOOKUP(MIN(S38, 20),Locked_Equations!I$1:I$625,Locked_Equations!J$1:J$625), "")</f>
        <v/>
      </c>
      <c r="U38" s="22"/>
      <c r="V38" s="6" t="str">
        <f>IF(U38&lt;&gt;"",VLOOKUP(U38,Locked_Equations!K$1:L$1512,2,FALSE),"")</f>
        <v/>
      </c>
      <c r="W38" s="6" t="str">
        <f t="shared" si="0"/>
        <v/>
      </c>
      <c r="X38" s="16" t="str">
        <f t="shared" si="1"/>
        <v/>
      </c>
    </row>
    <row r="39" spans="1:24" x14ac:dyDescent="0.35">
      <c r="A39" s="21"/>
      <c r="B39" s="22"/>
      <c r="C39" s="22"/>
      <c r="D39" s="22"/>
      <c r="E39" s="22"/>
      <c r="F39" s="22"/>
      <c r="G39" s="22"/>
      <c r="H39" s="22"/>
      <c r="I39" s="22"/>
      <c r="J39" s="7"/>
      <c r="K39" s="22"/>
      <c r="L39" s="11" t="str">
        <f>IF(K39 &lt;&gt; "", LOOKUP(MIN(K39, 340),Locked_Equations!A$1:A$625,Locked_Equations!B$1:B$625), "")</f>
        <v/>
      </c>
      <c r="M39" s="22"/>
      <c r="N39" s="6" t="str">
        <f>IF(M39 &lt;&gt; "", LOOKUP(MIN(M39, 13.7),Locked_Equations!C$1:C$625,Locked_Equations!D$1:D$625), "")</f>
        <v/>
      </c>
      <c r="O39" s="22"/>
      <c r="P39" s="6" t="str">
        <f>IF(O39 &lt;&gt; "", LOOKUP(MIN(O39, 70),Locked_Equations!E$1:E$625,Locked_Equations!F$1:F$625), "")</f>
        <v/>
      </c>
      <c r="Q39" s="22"/>
      <c r="R39" s="6" t="str">
        <f>IF(Q39&lt;&gt;"",VLOOKUP(Q39,Locked_Equations!G$1:H$2000,2,FALSE),"")</f>
        <v/>
      </c>
      <c r="S39" s="22"/>
      <c r="T39" s="6" t="str">
        <f>IF(S39 &lt;&gt; "", LOOKUP(MIN(S39, 20),Locked_Equations!I$1:I$625,Locked_Equations!J$1:J$625), "")</f>
        <v/>
      </c>
      <c r="U39" s="22"/>
      <c r="V39" s="6" t="str">
        <f>IF(U39&lt;&gt;"",VLOOKUP(U39,Locked_Equations!K$1:L$1512,2,FALSE),"")</f>
        <v/>
      </c>
      <c r="W39" s="6" t="str">
        <f t="shared" si="0"/>
        <v/>
      </c>
      <c r="X39" s="16" t="str">
        <f t="shared" si="1"/>
        <v/>
      </c>
    </row>
    <row r="40" spans="1:24" x14ac:dyDescent="0.35">
      <c r="A40" s="21"/>
      <c r="B40" s="22"/>
      <c r="C40" s="22"/>
      <c r="D40" s="22"/>
      <c r="E40" s="22"/>
      <c r="F40" s="22"/>
      <c r="G40" s="22"/>
      <c r="H40" s="22"/>
      <c r="I40" s="22"/>
      <c r="J40" s="7"/>
      <c r="K40" s="22"/>
      <c r="L40" s="11" t="str">
        <f>IF(K40 &lt;&gt; "", LOOKUP(MIN(K40, 340),Locked_Equations!A$1:A$625,Locked_Equations!B$1:B$625), "")</f>
        <v/>
      </c>
      <c r="M40" s="22"/>
      <c r="N40" s="6" t="str">
        <f>IF(M40 &lt;&gt; "", LOOKUP(MIN(M40, 13.7),Locked_Equations!C$1:C$625,Locked_Equations!D$1:D$625), "")</f>
        <v/>
      </c>
      <c r="O40" s="22"/>
      <c r="P40" s="6" t="str">
        <f>IF(O40 &lt;&gt; "", LOOKUP(MIN(O40, 70),Locked_Equations!E$1:E$625,Locked_Equations!F$1:F$625), "")</f>
        <v/>
      </c>
      <c r="Q40" s="22"/>
      <c r="R40" s="6" t="str">
        <f>IF(Q40&lt;&gt;"",VLOOKUP(Q40,Locked_Equations!G$1:H$2000,2,FALSE),"")</f>
        <v/>
      </c>
      <c r="S40" s="22"/>
      <c r="T40" s="6" t="str">
        <f>IF(S40 &lt;&gt; "", LOOKUP(MIN(S40, 20),Locked_Equations!I$1:I$625,Locked_Equations!J$1:J$625), "")</f>
        <v/>
      </c>
      <c r="U40" s="22"/>
      <c r="V40" s="6" t="str">
        <f>IF(U40&lt;&gt;"",VLOOKUP(U40,Locked_Equations!K$1:L$1512,2,FALSE),"")</f>
        <v/>
      </c>
      <c r="W40" s="6" t="str">
        <f t="shared" si="0"/>
        <v/>
      </c>
      <c r="X40" s="16" t="str">
        <f t="shared" si="1"/>
        <v/>
      </c>
    </row>
    <row r="41" spans="1:24" x14ac:dyDescent="0.35">
      <c r="A41" s="21"/>
      <c r="B41" s="22"/>
      <c r="C41" s="22"/>
      <c r="D41" s="22"/>
      <c r="E41" s="22"/>
      <c r="F41" s="22"/>
      <c r="G41" s="22"/>
      <c r="H41" s="22"/>
      <c r="I41" s="22"/>
      <c r="J41" s="7"/>
      <c r="K41" s="22"/>
      <c r="L41" s="11" t="str">
        <f>IF(K41 &lt;&gt; "", LOOKUP(MIN(K41, 340),Locked_Equations!A$1:A$625,Locked_Equations!B$1:B$625), "")</f>
        <v/>
      </c>
      <c r="M41" s="22"/>
      <c r="N41" s="6" t="str">
        <f>IF(M41 &lt;&gt; "", LOOKUP(MIN(M41, 13.7),Locked_Equations!C$1:C$625,Locked_Equations!D$1:D$625), "")</f>
        <v/>
      </c>
      <c r="O41" s="22"/>
      <c r="P41" s="6" t="str">
        <f>IF(O41 &lt;&gt; "", LOOKUP(MIN(O41, 70),Locked_Equations!E$1:E$625,Locked_Equations!F$1:F$625), "")</f>
        <v/>
      </c>
      <c r="Q41" s="22"/>
      <c r="R41" s="6" t="str">
        <f>IF(Q41&lt;&gt;"",VLOOKUP(Q41,Locked_Equations!G$1:H$2000,2,FALSE),"")</f>
        <v/>
      </c>
      <c r="S41" s="22"/>
      <c r="T41" s="6" t="str">
        <f>IF(S41 &lt;&gt; "", LOOKUP(MIN(S41, 20),Locked_Equations!I$1:I$625,Locked_Equations!J$1:J$625), "")</f>
        <v/>
      </c>
      <c r="U41" s="22"/>
      <c r="V41" s="6" t="str">
        <f>IF(U41&lt;&gt;"",VLOOKUP(U41,Locked_Equations!K$1:L$1512,2,FALSE),"")</f>
        <v/>
      </c>
      <c r="W41" s="6" t="str">
        <f t="shared" si="0"/>
        <v/>
      </c>
      <c r="X41" s="16" t="str">
        <f t="shared" si="1"/>
        <v/>
      </c>
    </row>
    <row r="42" spans="1:24" x14ac:dyDescent="0.35">
      <c r="A42" s="21"/>
      <c r="B42" s="22"/>
      <c r="C42" s="22"/>
      <c r="D42" s="22"/>
      <c r="E42" s="22"/>
      <c r="F42" s="22"/>
      <c r="G42" s="22"/>
      <c r="H42" s="22"/>
      <c r="I42" s="22"/>
      <c r="J42" s="7"/>
      <c r="K42" s="22"/>
      <c r="L42" s="11" t="str">
        <f>IF(K42 &lt;&gt; "", LOOKUP(MIN(K42, 340),Locked_Equations!A$1:A$625,Locked_Equations!B$1:B$625), "")</f>
        <v/>
      </c>
      <c r="M42" s="22"/>
      <c r="N42" s="6" t="str">
        <f>IF(M42 &lt;&gt; "", LOOKUP(MIN(M42, 13.7),Locked_Equations!C$1:C$625,Locked_Equations!D$1:D$625), "")</f>
        <v/>
      </c>
      <c r="O42" s="22"/>
      <c r="P42" s="6" t="str">
        <f>IF(O42 &lt;&gt; "", LOOKUP(MIN(O42, 70),Locked_Equations!E$1:E$625,Locked_Equations!F$1:F$625), "")</f>
        <v/>
      </c>
      <c r="Q42" s="22"/>
      <c r="R42" s="6" t="str">
        <f>IF(Q42&lt;&gt;"",VLOOKUP(Q42,Locked_Equations!G$1:H$2000,2,FALSE),"")</f>
        <v/>
      </c>
      <c r="S42" s="22"/>
      <c r="T42" s="6" t="str">
        <f>IF(S42 &lt;&gt; "", LOOKUP(MIN(S42, 20),Locked_Equations!I$1:I$625,Locked_Equations!J$1:J$625), "")</f>
        <v/>
      </c>
      <c r="U42" s="22"/>
      <c r="V42" s="6" t="str">
        <f>IF(U42&lt;&gt;"",VLOOKUP(U42,Locked_Equations!K$1:L$1512,2,FALSE),"")</f>
        <v/>
      </c>
      <c r="W42" s="6" t="str">
        <f t="shared" si="0"/>
        <v/>
      </c>
      <c r="X42" s="16" t="str">
        <f t="shared" si="1"/>
        <v/>
      </c>
    </row>
    <row r="43" spans="1:24" x14ac:dyDescent="0.35">
      <c r="A43" s="21"/>
      <c r="B43" s="22"/>
      <c r="C43" s="22"/>
      <c r="D43" s="22"/>
      <c r="E43" s="22"/>
      <c r="F43" s="22"/>
      <c r="G43" s="22"/>
      <c r="H43" s="22"/>
      <c r="I43" s="22"/>
      <c r="J43" s="7"/>
      <c r="K43" s="22"/>
      <c r="L43" s="11" t="str">
        <f>IF(K43 &lt;&gt; "", LOOKUP(MIN(K43, 340),Locked_Equations!A$1:A$625,Locked_Equations!B$1:B$625), "")</f>
        <v/>
      </c>
      <c r="M43" s="22"/>
      <c r="N43" s="6" t="str">
        <f>IF(M43 &lt;&gt; "", LOOKUP(MIN(M43, 13.7),Locked_Equations!C$1:C$625,Locked_Equations!D$1:D$625), "")</f>
        <v/>
      </c>
      <c r="O43" s="22"/>
      <c r="P43" s="6" t="str">
        <f>IF(O43 &lt;&gt; "", LOOKUP(MIN(O43, 70),Locked_Equations!E$1:E$625,Locked_Equations!F$1:F$625), "")</f>
        <v/>
      </c>
      <c r="Q43" s="22"/>
      <c r="R43" s="6" t="str">
        <f>IF(Q43&lt;&gt;"",VLOOKUP(Q43,Locked_Equations!G$1:H$2000,2,FALSE),"")</f>
        <v/>
      </c>
      <c r="S43" s="22"/>
      <c r="T43" s="6" t="str">
        <f>IF(S43 &lt;&gt; "", LOOKUP(MIN(S43, 20),Locked_Equations!I$1:I$625,Locked_Equations!J$1:J$625), "")</f>
        <v/>
      </c>
      <c r="U43" s="22"/>
      <c r="V43" s="6" t="str">
        <f>IF(U43&lt;&gt;"",VLOOKUP(U43,Locked_Equations!K$1:L$1512,2,FALSE),"")</f>
        <v/>
      </c>
      <c r="W43" s="6" t="str">
        <f t="shared" si="0"/>
        <v/>
      </c>
      <c r="X43" s="16" t="str">
        <f t="shared" si="1"/>
        <v/>
      </c>
    </row>
    <row r="44" spans="1:24" x14ac:dyDescent="0.35">
      <c r="A44" s="21"/>
      <c r="B44" s="22"/>
      <c r="C44" s="22"/>
      <c r="D44" s="22"/>
      <c r="E44" s="22"/>
      <c r="F44" s="22"/>
      <c r="G44" s="22"/>
      <c r="H44" s="22"/>
      <c r="I44" s="22"/>
      <c r="J44" s="7"/>
      <c r="K44" s="22"/>
      <c r="L44" s="11" t="str">
        <f>IF(K44 &lt;&gt; "", LOOKUP(MIN(K44, 340),Locked_Equations!A$1:A$625,Locked_Equations!B$1:B$625), "")</f>
        <v/>
      </c>
      <c r="M44" s="22"/>
      <c r="N44" s="6" t="str">
        <f>IF(M44 &lt;&gt; "", LOOKUP(MIN(M44, 13.7),Locked_Equations!C$1:C$625,Locked_Equations!D$1:D$625), "")</f>
        <v/>
      </c>
      <c r="O44" s="22"/>
      <c r="P44" s="6" t="str">
        <f>IF(O44 &lt;&gt; "", LOOKUP(MIN(O44, 70),Locked_Equations!E$1:E$625,Locked_Equations!F$1:F$625), "")</f>
        <v/>
      </c>
      <c r="Q44" s="22"/>
      <c r="R44" s="6" t="str">
        <f>IF(Q44&lt;&gt;"",VLOOKUP(Q44,Locked_Equations!G$1:H$2000,2,FALSE),"")</f>
        <v/>
      </c>
      <c r="S44" s="22"/>
      <c r="T44" s="6" t="str">
        <f>IF(S44 &lt;&gt; "", LOOKUP(MIN(S44, 20),Locked_Equations!I$1:I$625,Locked_Equations!J$1:J$625), "")</f>
        <v/>
      </c>
      <c r="U44" s="22"/>
      <c r="V44" s="6" t="str">
        <f>IF(U44&lt;&gt;"",VLOOKUP(U44,Locked_Equations!K$1:L$1512,2,FALSE),"")</f>
        <v/>
      </c>
      <c r="W44" s="6" t="str">
        <f t="shared" si="0"/>
        <v/>
      </c>
      <c r="X44" s="16" t="str">
        <f t="shared" si="1"/>
        <v/>
      </c>
    </row>
    <row r="45" spans="1:24" x14ac:dyDescent="0.35">
      <c r="A45" s="21"/>
      <c r="B45" s="22"/>
      <c r="C45" s="22"/>
      <c r="D45" s="22"/>
      <c r="E45" s="22"/>
      <c r="F45" s="22"/>
      <c r="G45" s="22"/>
      <c r="H45" s="22"/>
      <c r="I45" s="22"/>
      <c r="J45" s="7"/>
      <c r="K45" s="22"/>
      <c r="L45" s="11" t="str">
        <f>IF(K45 &lt;&gt; "", LOOKUP(MIN(K45, 340),Locked_Equations!A$1:A$625,Locked_Equations!B$1:B$625), "")</f>
        <v/>
      </c>
      <c r="M45" s="22"/>
      <c r="N45" s="6" t="str">
        <f>IF(M45 &lt;&gt; "", LOOKUP(MIN(M45, 13.7),Locked_Equations!C$1:C$625,Locked_Equations!D$1:D$625), "")</f>
        <v/>
      </c>
      <c r="O45" s="22"/>
      <c r="P45" s="6" t="str">
        <f>IF(O45 &lt;&gt; "", LOOKUP(MIN(O45, 70),Locked_Equations!E$1:E$625,Locked_Equations!F$1:F$625), "")</f>
        <v/>
      </c>
      <c r="Q45" s="22"/>
      <c r="R45" s="6" t="str">
        <f>IF(Q45&lt;&gt;"",VLOOKUP(Q45,Locked_Equations!G$1:H$2000,2,FALSE),"")</f>
        <v/>
      </c>
      <c r="S45" s="22"/>
      <c r="T45" s="6" t="str">
        <f>IF(S45 &lt;&gt; "", LOOKUP(MIN(S45, 20),Locked_Equations!I$1:I$625,Locked_Equations!J$1:J$625), "")</f>
        <v/>
      </c>
      <c r="U45" s="22"/>
      <c r="V45" s="6" t="str">
        <f>IF(U45&lt;&gt;"",VLOOKUP(U45,Locked_Equations!K$1:L$1512,2,FALSE),"")</f>
        <v/>
      </c>
      <c r="W45" s="6" t="str">
        <f t="shared" si="0"/>
        <v/>
      </c>
      <c r="X45" s="16" t="str">
        <f t="shared" si="1"/>
        <v/>
      </c>
    </row>
    <row r="46" spans="1:24" x14ac:dyDescent="0.35">
      <c r="A46" s="21"/>
      <c r="B46" s="22"/>
      <c r="C46" s="22"/>
      <c r="D46" s="22"/>
      <c r="E46" s="22"/>
      <c r="F46" s="22"/>
      <c r="G46" s="22"/>
      <c r="H46" s="22"/>
      <c r="I46" s="22"/>
      <c r="J46" s="7"/>
      <c r="K46" s="22"/>
      <c r="L46" s="11" t="str">
        <f>IF(K46 &lt;&gt; "", LOOKUP(MIN(K46, 340),Locked_Equations!A$1:A$625,Locked_Equations!B$1:B$625), "")</f>
        <v/>
      </c>
      <c r="M46" s="22"/>
      <c r="N46" s="6" t="str">
        <f>IF(M46 &lt;&gt; "", LOOKUP(MIN(M46, 13.7),Locked_Equations!C$1:C$625,Locked_Equations!D$1:D$625), "")</f>
        <v/>
      </c>
      <c r="O46" s="22"/>
      <c r="P46" s="6" t="str">
        <f>IF(O46 &lt;&gt; "", LOOKUP(MIN(O46, 70),Locked_Equations!E$1:E$625,Locked_Equations!F$1:F$625), "")</f>
        <v/>
      </c>
      <c r="Q46" s="22"/>
      <c r="R46" s="6" t="str">
        <f>IF(Q46&lt;&gt;"",VLOOKUP(Q46,Locked_Equations!G$1:H$2000,2,FALSE),"")</f>
        <v/>
      </c>
      <c r="S46" s="22"/>
      <c r="T46" s="6" t="str">
        <f>IF(S46 &lt;&gt; "", LOOKUP(MIN(S46, 20),Locked_Equations!I$1:I$625,Locked_Equations!J$1:J$625), "")</f>
        <v/>
      </c>
      <c r="U46" s="22"/>
      <c r="V46" s="6" t="str">
        <f>IF(U46&lt;&gt;"",VLOOKUP(U46,Locked_Equations!K$1:L$1512,2,FALSE),"")</f>
        <v/>
      </c>
      <c r="W46" s="6" t="str">
        <f t="shared" si="0"/>
        <v/>
      </c>
      <c r="X46" s="16" t="str">
        <f t="shared" si="1"/>
        <v/>
      </c>
    </row>
    <row r="47" spans="1:24" x14ac:dyDescent="0.35">
      <c r="A47" s="21"/>
      <c r="B47" s="22"/>
      <c r="C47" s="22"/>
      <c r="D47" s="22"/>
      <c r="E47" s="22"/>
      <c r="F47" s="22"/>
      <c r="G47" s="22"/>
      <c r="H47" s="22"/>
      <c r="I47" s="22"/>
      <c r="J47" s="7"/>
      <c r="K47" s="22"/>
      <c r="L47" s="11" t="str">
        <f>IF(K47 &lt;&gt; "", LOOKUP(MIN(K47, 340),Locked_Equations!A$1:A$625,Locked_Equations!B$1:B$625), "")</f>
        <v/>
      </c>
      <c r="M47" s="22"/>
      <c r="N47" s="6" t="str">
        <f>IF(M47 &lt;&gt; "", LOOKUP(MIN(M47, 13.7),Locked_Equations!C$1:C$625,Locked_Equations!D$1:D$625), "")</f>
        <v/>
      </c>
      <c r="O47" s="22"/>
      <c r="P47" s="6" t="str">
        <f>IF(O47 &lt;&gt; "", LOOKUP(MIN(O47, 70),Locked_Equations!E$1:E$625,Locked_Equations!F$1:F$625), "")</f>
        <v/>
      </c>
      <c r="Q47" s="22"/>
      <c r="R47" s="6" t="str">
        <f>IF(Q47&lt;&gt;"",VLOOKUP(Q47,Locked_Equations!G$1:H$2000,2,FALSE),"")</f>
        <v/>
      </c>
      <c r="S47" s="22"/>
      <c r="T47" s="6" t="str">
        <f>IF(S47 &lt;&gt; "", LOOKUP(MIN(S47, 20),Locked_Equations!I$1:I$625,Locked_Equations!J$1:J$625), "")</f>
        <v/>
      </c>
      <c r="U47" s="22"/>
      <c r="V47" s="6" t="str">
        <f>IF(U47&lt;&gt;"",VLOOKUP(U47,Locked_Equations!K$1:L$1512,2,FALSE),"")</f>
        <v/>
      </c>
      <c r="W47" s="6" t="str">
        <f t="shared" si="0"/>
        <v/>
      </c>
      <c r="X47" s="16" t="str">
        <f t="shared" si="1"/>
        <v/>
      </c>
    </row>
    <row r="48" spans="1:24" x14ac:dyDescent="0.35">
      <c r="A48" s="21"/>
      <c r="B48" s="22"/>
      <c r="C48" s="22"/>
      <c r="D48" s="22"/>
      <c r="E48" s="22"/>
      <c r="F48" s="22"/>
      <c r="G48" s="22"/>
      <c r="H48" s="22"/>
      <c r="I48" s="22"/>
      <c r="J48" s="7"/>
      <c r="K48" s="22"/>
      <c r="L48" s="11" t="str">
        <f>IF(K48 &lt;&gt; "", LOOKUP(MIN(K48, 340),Locked_Equations!A$1:A$625,Locked_Equations!B$1:B$625), "")</f>
        <v/>
      </c>
      <c r="M48" s="22"/>
      <c r="N48" s="6" t="str">
        <f>IF(M48 &lt;&gt; "", LOOKUP(MIN(M48, 13.7),Locked_Equations!C$1:C$625,Locked_Equations!D$1:D$625), "")</f>
        <v/>
      </c>
      <c r="O48" s="22"/>
      <c r="P48" s="6" t="str">
        <f>IF(O48 &lt;&gt; "", LOOKUP(MIN(O48, 70),Locked_Equations!E$1:E$625,Locked_Equations!F$1:F$625), "")</f>
        <v/>
      </c>
      <c r="Q48" s="22"/>
      <c r="R48" s="6" t="str">
        <f>IF(Q48&lt;&gt;"",VLOOKUP(Q48,Locked_Equations!G$1:H$2000,2,FALSE),"")</f>
        <v/>
      </c>
      <c r="S48" s="22"/>
      <c r="T48" s="6" t="str">
        <f>IF(S48 &lt;&gt; "", LOOKUP(MIN(S48, 20),Locked_Equations!I$1:I$625,Locked_Equations!J$1:J$625), "")</f>
        <v/>
      </c>
      <c r="U48" s="22"/>
      <c r="V48" s="6" t="str">
        <f>IF(U48&lt;&gt;"",VLOOKUP(U48,Locked_Equations!K$1:L$1512,2,FALSE),"")</f>
        <v/>
      </c>
      <c r="W48" s="6" t="str">
        <f t="shared" si="0"/>
        <v/>
      </c>
      <c r="X48" s="16" t="str">
        <f t="shared" si="1"/>
        <v/>
      </c>
    </row>
    <row r="49" spans="1:24" x14ac:dyDescent="0.35">
      <c r="A49" s="21"/>
      <c r="B49" s="22"/>
      <c r="C49" s="22"/>
      <c r="D49" s="22"/>
      <c r="E49" s="22"/>
      <c r="F49" s="22"/>
      <c r="G49" s="22"/>
      <c r="H49" s="22"/>
      <c r="I49" s="22"/>
      <c r="J49" s="7"/>
      <c r="K49" s="22"/>
      <c r="L49" s="11" t="str">
        <f>IF(K49 &lt;&gt; "", LOOKUP(MIN(K49, 340),Locked_Equations!A$1:A$625,Locked_Equations!B$1:B$625), "")</f>
        <v/>
      </c>
      <c r="M49" s="22"/>
      <c r="N49" s="6" t="str">
        <f>IF(M49 &lt;&gt; "", LOOKUP(MIN(M49, 13.7),Locked_Equations!C$1:C$625,Locked_Equations!D$1:D$625), "")</f>
        <v/>
      </c>
      <c r="O49" s="22"/>
      <c r="P49" s="6" t="str">
        <f>IF(O49 &lt;&gt; "", LOOKUP(MIN(O49, 70),Locked_Equations!E$1:E$625,Locked_Equations!F$1:F$625), "")</f>
        <v/>
      </c>
      <c r="Q49" s="22"/>
      <c r="R49" s="6" t="str">
        <f>IF(Q49&lt;&gt;"",VLOOKUP(Q49,Locked_Equations!G$1:H$2000,2,FALSE),"")</f>
        <v/>
      </c>
      <c r="S49" s="22"/>
      <c r="T49" s="6" t="str">
        <f>IF(S49 &lt;&gt; "", LOOKUP(MIN(S49, 20),Locked_Equations!I$1:I$625,Locked_Equations!J$1:J$625), "")</f>
        <v/>
      </c>
      <c r="U49" s="22"/>
      <c r="V49" s="6" t="str">
        <f>IF(U49&lt;&gt;"",VLOOKUP(U49,Locked_Equations!K$1:L$1512,2,FALSE),"")</f>
        <v/>
      </c>
      <c r="W49" s="6" t="str">
        <f t="shared" si="0"/>
        <v/>
      </c>
      <c r="X49" s="16" t="str">
        <f t="shared" si="1"/>
        <v/>
      </c>
    </row>
    <row r="50" spans="1:24" x14ac:dyDescent="0.35">
      <c r="A50" s="21"/>
      <c r="B50" s="22"/>
      <c r="C50" s="22"/>
      <c r="D50" s="22"/>
      <c r="E50" s="22"/>
      <c r="F50" s="22"/>
      <c r="G50" s="22"/>
      <c r="H50" s="22"/>
      <c r="I50" s="22"/>
      <c r="J50" s="7"/>
      <c r="K50" s="22"/>
      <c r="L50" s="11" t="str">
        <f>IF(K50 &lt;&gt; "", LOOKUP(MIN(K50, 340),Locked_Equations!A$1:A$625,Locked_Equations!B$1:B$625), "")</f>
        <v/>
      </c>
      <c r="M50" s="22"/>
      <c r="N50" s="6" t="str">
        <f>IF(M50 &lt;&gt; "", LOOKUP(MIN(M50, 13.7),Locked_Equations!C$1:C$625,Locked_Equations!D$1:D$625), "")</f>
        <v/>
      </c>
      <c r="O50" s="22"/>
      <c r="P50" s="6" t="str">
        <f>IF(O50 &lt;&gt; "", LOOKUP(MIN(O50, 70),Locked_Equations!E$1:E$625,Locked_Equations!F$1:F$625), "")</f>
        <v/>
      </c>
      <c r="Q50" s="22"/>
      <c r="R50" s="6" t="str">
        <f>IF(Q50&lt;&gt;"",VLOOKUP(Q50,Locked_Equations!G$1:H$2000,2,FALSE),"")</f>
        <v/>
      </c>
      <c r="S50" s="22"/>
      <c r="T50" s="6" t="str">
        <f>IF(S50 &lt;&gt; "", LOOKUP(MIN(S50, 20),Locked_Equations!I$1:I$625,Locked_Equations!J$1:J$625), "")</f>
        <v/>
      </c>
      <c r="U50" s="22"/>
      <c r="V50" s="6" t="str">
        <f>IF(U50&lt;&gt;"",VLOOKUP(U50,Locked_Equations!K$1:L$1512,2,FALSE),"")</f>
        <v/>
      </c>
      <c r="W50" s="6" t="str">
        <f t="shared" si="0"/>
        <v/>
      </c>
      <c r="X50" s="16" t="str">
        <f t="shared" si="1"/>
        <v/>
      </c>
    </row>
    <row r="51" spans="1:24" x14ac:dyDescent="0.35">
      <c r="A51" s="21"/>
      <c r="B51" s="22"/>
      <c r="C51" s="22"/>
      <c r="D51" s="22"/>
      <c r="E51" s="22"/>
      <c r="F51" s="22"/>
      <c r="G51" s="22"/>
      <c r="H51" s="22"/>
      <c r="I51" s="22"/>
      <c r="J51" s="7"/>
      <c r="K51" s="22"/>
      <c r="L51" s="11" t="str">
        <f>IF(K51 &lt;&gt; "", LOOKUP(MIN(K51, 340),Locked_Equations!A$1:A$625,Locked_Equations!B$1:B$625), "")</f>
        <v/>
      </c>
      <c r="M51" s="22"/>
      <c r="N51" s="6" t="str">
        <f>IF(M51 &lt;&gt; "", LOOKUP(MIN(M51, 13.7),Locked_Equations!C$1:C$625,Locked_Equations!D$1:D$625), "")</f>
        <v/>
      </c>
      <c r="O51" s="22"/>
      <c r="P51" s="6" t="str">
        <f>IF(O51 &lt;&gt; "", LOOKUP(MIN(O51, 70),Locked_Equations!E$1:E$625,Locked_Equations!F$1:F$625), "")</f>
        <v/>
      </c>
      <c r="Q51" s="22"/>
      <c r="R51" s="6" t="str">
        <f>IF(Q51&lt;&gt;"",VLOOKUP(Q51,Locked_Equations!G$1:H$2000,2,FALSE),"")</f>
        <v/>
      </c>
      <c r="S51" s="22"/>
      <c r="T51" s="6" t="str">
        <f>IF(S51 &lt;&gt; "", LOOKUP(MIN(S51, 20),Locked_Equations!I$1:I$625,Locked_Equations!J$1:J$625), "")</f>
        <v/>
      </c>
      <c r="U51" s="22"/>
      <c r="V51" s="6" t="str">
        <f>IF(U51&lt;&gt;"",VLOOKUP(U51,Locked_Equations!K$1:L$1512,2,FALSE),"")</f>
        <v/>
      </c>
      <c r="W51" s="6" t="str">
        <f t="shared" si="0"/>
        <v/>
      </c>
      <c r="X51" s="16" t="str">
        <f t="shared" si="1"/>
        <v/>
      </c>
    </row>
    <row r="52" spans="1:24" x14ac:dyDescent="0.35">
      <c r="A52" s="21"/>
      <c r="B52" s="22"/>
      <c r="C52" s="22"/>
      <c r="D52" s="22"/>
      <c r="E52" s="22"/>
      <c r="F52" s="22"/>
      <c r="G52" s="22"/>
      <c r="H52" s="22"/>
      <c r="I52" s="22"/>
      <c r="J52" s="7"/>
      <c r="K52" s="22"/>
      <c r="L52" s="11" t="str">
        <f>IF(K52 &lt;&gt; "", LOOKUP(MIN(K52, 340),Locked_Equations!A$1:A$625,Locked_Equations!B$1:B$625), "")</f>
        <v/>
      </c>
      <c r="M52" s="22"/>
      <c r="N52" s="6" t="str">
        <f>IF(M52 &lt;&gt; "", LOOKUP(MIN(M52, 13.7),Locked_Equations!C$1:C$625,Locked_Equations!D$1:D$625), "")</f>
        <v/>
      </c>
      <c r="O52" s="22"/>
      <c r="P52" s="6" t="str">
        <f>IF(O52 &lt;&gt; "", LOOKUP(MIN(O52, 70),Locked_Equations!E$1:E$625,Locked_Equations!F$1:F$625), "")</f>
        <v/>
      </c>
      <c r="Q52" s="22"/>
      <c r="R52" s="6" t="str">
        <f>IF(Q52&lt;&gt;"",VLOOKUP(Q52,Locked_Equations!G$1:H$2000,2,FALSE),"")</f>
        <v/>
      </c>
      <c r="S52" s="22"/>
      <c r="T52" s="6" t="str">
        <f>IF(S52 &lt;&gt; "", LOOKUP(MIN(S52, 20),Locked_Equations!I$1:I$625,Locked_Equations!J$1:J$625), "")</f>
        <v/>
      </c>
      <c r="U52" s="22"/>
      <c r="V52" s="6" t="str">
        <f>IF(U52&lt;&gt;"",VLOOKUP(U52,Locked_Equations!K$1:L$1512,2,FALSE),"")</f>
        <v/>
      </c>
      <c r="W52" s="6" t="str">
        <f t="shared" si="0"/>
        <v/>
      </c>
      <c r="X52" s="16" t="str">
        <f t="shared" si="1"/>
        <v/>
      </c>
    </row>
    <row r="53" spans="1:24" x14ac:dyDescent="0.35">
      <c r="A53" s="21"/>
      <c r="B53" s="22"/>
      <c r="C53" s="22"/>
      <c r="D53" s="22"/>
      <c r="E53" s="22"/>
      <c r="F53" s="22"/>
      <c r="G53" s="22"/>
      <c r="H53" s="22"/>
      <c r="I53" s="22"/>
      <c r="J53" s="7"/>
      <c r="K53" s="22"/>
      <c r="L53" s="11" t="str">
        <f>IF(K53 &lt;&gt; "", LOOKUP(MIN(K53, 340),Locked_Equations!A$1:A$625,Locked_Equations!B$1:B$625), "")</f>
        <v/>
      </c>
      <c r="M53" s="22"/>
      <c r="N53" s="6" t="str">
        <f>IF(M53 &lt;&gt; "", LOOKUP(MIN(M53, 13.7),Locked_Equations!C$1:C$625,Locked_Equations!D$1:D$625), "")</f>
        <v/>
      </c>
      <c r="O53" s="22"/>
      <c r="P53" s="6" t="str">
        <f>IF(O53 &lt;&gt; "", LOOKUP(MIN(O53, 70),Locked_Equations!E$1:E$625,Locked_Equations!F$1:F$625), "")</f>
        <v/>
      </c>
      <c r="Q53" s="22"/>
      <c r="R53" s="6" t="str">
        <f>IF(Q53&lt;&gt;"",VLOOKUP(Q53,Locked_Equations!G$1:H$2000,2,FALSE),"")</f>
        <v/>
      </c>
      <c r="S53" s="22"/>
      <c r="T53" s="6" t="str">
        <f>IF(S53 &lt;&gt; "", LOOKUP(MIN(S53, 20),Locked_Equations!I$1:I$625,Locked_Equations!J$1:J$625), "")</f>
        <v/>
      </c>
      <c r="U53" s="22"/>
      <c r="V53" s="6" t="str">
        <f>IF(U53&lt;&gt;"",VLOOKUP(U53,Locked_Equations!K$1:L$1512,2,FALSE),"")</f>
        <v/>
      </c>
      <c r="W53" s="6" t="str">
        <f t="shared" si="0"/>
        <v/>
      </c>
      <c r="X53" s="16" t="str">
        <f t="shared" si="1"/>
        <v/>
      </c>
    </row>
    <row r="54" spans="1:24" x14ac:dyDescent="0.35">
      <c r="A54" s="21"/>
      <c r="B54" s="22"/>
      <c r="C54" s="22"/>
      <c r="D54" s="22"/>
      <c r="E54" s="22"/>
      <c r="F54" s="22"/>
      <c r="G54" s="22"/>
      <c r="H54" s="22"/>
      <c r="I54" s="22"/>
      <c r="J54" s="7"/>
      <c r="K54" s="22"/>
      <c r="L54" s="11" t="str">
        <f>IF(K54 &lt;&gt; "", LOOKUP(MIN(K54, 340),Locked_Equations!A$1:A$625,Locked_Equations!B$1:B$625), "")</f>
        <v/>
      </c>
      <c r="M54" s="22"/>
      <c r="N54" s="6" t="str">
        <f>IF(M54 &lt;&gt; "", LOOKUP(MIN(M54, 13.7),Locked_Equations!C$1:C$625,Locked_Equations!D$1:D$625), "")</f>
        <v/>
      </c>
      <c r="O54" s="22"/>
      <c r="P54" s="6" t="str">
        <f>IF(O54 &lt;&gt; "", LOOKUP(MIN(O54, 70),Locked_Equations!E$1:E$625,Locked_Equations!F$1:F$625), "")</f>
        <v/>
      </c>
      <c r="Q54" s="22"/>
      <c r="R54" s="6" t="str">
        <f>IF(Q54&lt;&gt;"",VLOOKUP(Q54,Locked_Equations!G$1:H$2000,2,FALSE),"")</f>
        <v/>
      </c>
      <c r="S54" s="22"/>
      <c r="T54" s="6" t="str">
        <f>IF(S54 &lt;&gt; "", LOOKUP(MIN(S54, 20),Locked_Equations!I$1:I$625,Locked_Equations!J$1:J$625), "")</f>
        <v/>
      </c>
      <c r="U54" s="22"/>
      <c r="V54" s="6" t="str">
        <f>IF(U54&lt;&gt;"",VLOOKUP(U54,Locked_Equations!K$1:L$1512,2,FALSE),"")</f>
        <v/>
      </c>
      <c r="W54" s="6" t="str">
        <f t="shared" si="0"/>
        <v/>
      </c>
      <c r="X54" s="16" t="str">
        <f t="shared" si="1"/>
        <v/>
      </c>
    </row>
    <row r="55" spans="1:24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7"/>
      <c r="K55" s="22"/>
      <c r="L55" s="11" t="str">
        <f>IF(K55 &lt;&gt; "", LOOKUP(MIN(K55, 340),Locked_Equations!A$1:A$625,Locked_Equations!B$1:B$625), "")</f>
        <v/>
      </c>
      <c r="M55" s="22"/>
      <c r="N55" s="6" t="str">
        <f>IF(M55 &lt;&gt; "", LOOKUP(MIN(M55, 13.7),Locked_Equations!C$1:C$625,Locked_Equations!D$1:D$625), "")</f>
        <v/>
      </c>
      <c r="O55" s="22"/>
      <c r="P55" s="6" t="str">
        <f>IF(O55 &lt;&gt; "", LOOKUP(MIN(O55, 70),Locked_Equations!E$1:E$625,Locked_Equations!F$1:F$625), "")</f>
        <v/>
      </c>
      <c r="Q55" s="22"/>
      <c r="R55" s="6" t="str">
        <f>IF(Q55&lt;&gt;"",VLOOKUP(Q55,Locked_Equations!G$1:H$2000,2,FALSE),"")</f>
        <v/>
      </c>
      <c r="S55" s="22"/>
      <c r="T55" s="6" t="str">
        <f>IF(S55 &lt;&gt; "", LOOKUP(MIN(S55, 20),Locked_Equations!I$1:I$625,Locked_Equations!J$1:J$625), "")</f>
        <v/>
      </c>
      <c r="U55" s="22"/>
      <c r="V55" s="6" t="str">
        <f>IF(U55&lt;&gt;"",VLOOKUP(U55,Locked_Equations!K$1:L$1512,2,FALSE),"")</f>
        <v/>
      </c>
      <c r="W55" s="6" t="str">
        <f t="shared" si="0"/>
        <v/>
      </c>
      <c r="X55" s="16" t="str">
        <f t="shared" si="1"/>
        <v/>
      </c>
    </row>
    <row r="56" spans="1:24" x14ac:dyDescent="0.35">
      <c r="A56" s="21"/>
      <c r="B56" s="22"/>
      <c r="C56" s="22"/>
      <c r="D56" s="22"/>
      <c r="E56" s="22"/>
      <c r="F56" s="22"/>
      <c r="G56" s="22"/>
      <c r="H56" s="22"/>
      <c r="I56" s="22"/>
      <c r="J56" s="7"/>
      <c r="K56" s="22"/>
      <c r="L56" s="11" t="str">
        <f>IF(K56 &lt;&gt; "", LOOKUP(MIN(K56, 340),Locked_Equations!A$1:A$625,Locked_Equations!B$1:B$625), "")</f>
        <v/>
      </c>
      <c r="M56" s="22"/>
      <c r="N56" s="6" t="str">
        <f>IF(M56 &lt;&gt; "", LOOKUP(MIN(M56, 13.7),Locked_Equations!C$1:C$625,Locked_Equations!D$1:D$625), "")</f>
        <v/>
      </c>
      <c r="O56" s="22"/>
      <c r="P56" s="6" t="str">
        <f>IF(O56 &lt;&gt; "", LOOKUP(MIN(O56, 70),Locked_Equations!E$1:E$625,Locked_Equations!F$1:F$625), "")</f>
        <v/>
      </c>
      <c r="Q56" s="22"/>
      <c r="R56" s="6" t="str">
        <f>IF(Q56&lt;&gt;"",VLOOKUP(Q56,Locked_Equations!G$1:H$2000,2,FALSE),"")</f>
        <v/>
      </c>
      <c r="S56" s="22"/>
      <c r="T56" s="6" t="str">
        <f>IF(S56 &lt;&gt; "", LOOKUP(MIN(S56, 20),Locked_Equations!I$1:I$625,Locked_Equations!J$1:J$625), "")</f>
        <v/>
      </c>
      <c r="U56" s="22"/>
      <c r="V56" s="6" t="str">
        <f>IF(U56&lt;&gt;"",VLOOKUP(U56,Locked_Equations!K$1:L$1512,2,FALSE),"")</f>
        <v/>
      </c>
      <c r="W56" s="6" t="str">
        <f t="shared" si="0"/>
        <v/>
      </c>
      <c r="X56" s="16" t="str">
        <f t="shared" si="1"/>
        <v/>
      </c>
    </row>
    <row r="57" spans="1:24" x14ac:dyDescent="0.35">
      <c r="A57" s="21"/>
      <c r="B57" s="22"/>
      <c r="C57" s="22"/>
      <c r="D57" s="22"/>
      <c r="E57" s="22"/>
      <c r="F57" s="22"/>
      <c r="G57" s="22"/>
      <c r="H57" s="22"/>
      <c r="I57" s="22"/>
      <c r="J57" s="7"/>
      <c r="K57" s="22"/>
      <c r="L57" s="11" t="str">
        <f>IF(K57 &lt;&gt; "", LOOKUP(MIN(K57, 340),Locked_Equations!A$1:A$625,Locked_Equations!B$1:B$625), "")</f>
        <v/>
      </c>
      <c r="M57" s="22"/>
      <c r="N57" s="6" t="str">
        <f>IF(M57 &lt;&gt; "", LOOKUP(MIN(M57, 13.7),Locked_Equations!C$1:C$625,Locked_Equations!D$1:D$625), "")</f>
        <v/>
      </c>
      <c r="O57" s="22"/>
      <c r="P57" s="6" t="str">
        <f>IF(O57 &lt;&gt; "", LOOKUP(MIN(O57, 70),Locked_Equations!E$1:E$625,Locked_Equations!F$1:F$625), "")</f>
        <v/>
      </c>
      <c r="Q57" s="22"/>
      <c r="R57" s="6" t="str">
        <f>IF(Q57&lt;&gt;"",VLOOKUP(Q57,Locked_Equations!G$1:H$2000,2,FALSE),"")</f>
        <v/>
      </c>
      <c r="S57" s="22"/>
      <c r="T57" s="6" t="str">
        <f>IF(S57 &lt;&gt; "", LOOKUP(MIN(S57, 20),Locked_Equations!I$1:I$625,Locked_Equations!J$1:J$625), "")</f>
        <v/>
      </c>
      <c r="U57" s="22"/>
      <c r="V57" s="6" t="str">
        <f>IF(U57&lt;&gt;"",VLOOKUP(U57,Locked_Equations!K$1:L$1512,2,FALSE),"")</f>
        <v/>
      </c>
      <c r="W57" s="6" t="str">
        <f t="shared" si="0"/>
        <v/>
      </c>
      <c r="X57" s="16" t="str">
        <f t="shared" si="1"/>
        <v/>
      </c>
    </row>
    <row r="58" spans="1:24" x14ac:dyDescent="0.35">
      <c r="A58" s="21"/>
      <c r="B58" s="22"/>
      <c r="C58" s="22"/>
      <c r="D58" s="22"/>
      <c r="E58" s="22"/>
      <c r="F58" s="22"/>
      <c r="G58" s="22"/>
      <c r="H58" s="22"/>
      <c r="I58" s="22"/>
      <c r="J58" s="7"/>
      <c r="K58" s="22"/>
      <c r="L58" s="11" t="str">
        <f>IF(K58 &lt;&gt; "", LOOKUP(MIN(K58, 340),Locked_Equations!A$1:A$625,Locked_Equations!B$1:B$625), "")</f>
        <v/>
      </c>
      <c r="M58" s="22"/>
      <c r="N58" s="6" t="str">
        <f>IF(M58 &lt;&gt; "", LOOKUP(MIN(M58, 13.7),Locked_Equations!C$1:C$625,Locked_Equations!D$1:D$625), "")</f>
        <v/>
      </c>
      <c r="O58" s="22"/>
      <c r="P58" s="6" t="str">
        <f>IF(O58 &lt;&gt; "", LOOKUP(MIN(O58, 70),Locked_Equations!E$1:E$625,Locked_Equations!F$1:F$625), "")</f>
        <v/>
      </c>
      <c r="Q58" s="22"/>
      <c r="R58" s="6" t="str">
        <f>IF(Q58&lt;&gt;"",VLOOKUP(Q58,Locked_Equations!G$1:H$2000,2,FALSE),"")</f>
        <v/>
      </c>
      <c r="S58" s="22"/>
      <c r="T58" s="6" t="str">
        <f>IF(S58 &lt;&gt; "", LOOKUP(MIN(S58, 20),Locked_Equations!I$1:I$625,Locked_Equations!J$1:J$625), "")</f>
        <v/>
      </c>
      <c r="U58" s="22"/>
      <c r="V58" s="6" t="str">
        <f>IF(U58&lt;&gt;"",VLOOKUP(U58,Locked_Equations!K$1:L$1512,2,FALSE),"")</f>
        <v/>
      </c>
      <c r="W58" s="6" t="str">
        <f t="shared" si="0"/>
        <v/>
      </c>
      <c r="X58" s="16" t="str">
        <f t="shared" si="1"/>
        <v/>
      </c>
    </row>
    <row r="59" spans="1:24" x14ac:dyDescent="0.35">
      <c r="A59" s="21"/>
      <c r="B59" s="22"/>
      <c r="C59" s="22"/>
      <c r="D59" s="22"/>
      <c r="E59" s="22"/>
      <c r="F59" s="22"/>
      <c r="G59" s="22"/>
      <c r="H59" s="22"/>
      <c r="I59" s="22"/>
      <c r="J59" s="7"/>
      <c r="K59" s="22"/>
      <c r="L59" s="11" t="str">
        <f>IF(K59 &lt;&gt; "", LOOKUP(MIN(K59, 340),Locked_Equations!A$1:A$625,Locked_Equations!B$1:B$625), "")</f>
        <v/>
      </c>
      <c r="M59" s="22"/>
      <c r="N59" s="6" t="str">
        <f>IF(M59 &lt;&gt; "", LOOKUP(MIN(M59, 13.7),Locked_Equations!C$1:C$625,Locked_Equations!D$1:D$625), "")</f>
        <v/>
      </c>
      <c r="O59" s="22"/>
      <c r="P59" s="6" t="str">
        <f>IF(O59 &lt;&gt; "", LOOKUP(MIN(O59, 70),Locked_Equations!E$1:E$625,Locked_Equations!F$1:F$625), "")</f>
        <v/>
      </c>
      <c r="Q59" s="22"/>
      <c r="R59" s="6" t="str">
        <f>IF(Q59&lt;&gt;"",VLOOKUP(Q59,Locked_Equations!G$1:H$2000,2,FALSE),"")</f>
        <v/>
      </c>
      <c r="S59" s="22"/>
      <c r="T59" s="6" t="str">
        <f>IF(S59 &lt;&gt; "", LOOKUP(MIN(S59, 20),Locked_Equations!I$1:I$625,Locked_Equations!J$1:J$625), "")</f>
        <v/>
      </c>
      <c r="U59" s="22"/>
      <c r="V59" s="6" t="str">
        <f>IF(U59&lt;&gt;"",VLOOKUP(U59,Locked_Equations!K$1:L$1512,2,FALSE),"")</f>
        <v/>
      </c>
      <c r="W59" s="6" t="str">
        <f t="shared" si="0"/>
        <v/>
      </c>
      <c r="X59" s="16" t="str">
        <f t="shared" si="1"/>
        <v/>
      </c>
    </row>
    <row r="60" spans="1:24" x14ac:dyDescent="0.35">
      <c r="A60" s="21"/>
      <c r="B60" s="22"/>
      <c r="C60" s="22"/>
      <c r="D60" s="22"/>
      <c r="E60" s="22"/>
      <c r="F60" s="22"/>
      <c r="G60" s="22"/>
      <c r="H60" s="22"/>
      <c r="I60" s="22"/>
      <c r="J60" s="7"/>
      <c r="K60" s="22"/>
      <c r="L60" s="11" t="str">
        <f>IF(K60 &lt;&gt; "", LOOKUP(MIN(K60, 340),Locked_Equations!A$1:A$625,Locked_Equations!B$1:B$625), "")</f>
        <v/>
      </c>
      <c r="M60" s="22"/>
      <c r="N60" s="6" t="str">
        <f>IF(M60 &lt;&gt; "", LOOKUP(MIN(M60, 13.7),Locked_Equations!C$1:C$625,Locked_Equations!D$1:D$625), "")</f>
        <v/>
      </c>
      <c r="O60" s="22"/>
      <c r="P60" s="6" t="str">
        <f>IF(O60 &lt;&gt; "", LOOKUP(MIN(O60, 70),Locked_Equations!E$1:E$625,Locked_Equations!F$1:F$625), "")</f>
        <v/>
      </c>
      <c r="Q60" s="22"/>
      <c r="R60" s="6" t="str">
        <f>IF(Q60&lt;&gt;"",VLOOKUP(Q60,Locked_Equations!G$1:H$2000,2,FALSE),"")</f>
        <v/>
      </c>
      <c r="S60" s="22"/>
      <c r="T60" s="6" t="str">
        <f>IF(S60 &lt;&gt; "", LOOKUP(MIN(S60, 20),Locked_Equations!I$1:I$625,Locked_Equations!J$1:J$625), "")</f>
        <v/>
      </c>
      <c r="U60" s="22"/>
      <c r="V60" s="6" t="str">
        <f>IF(U60&lt;&gt;"",VLOOKUP(U60,Locked_Equations!K$1:L$1512,2,FALSE),"")</f>
        <v/>
      </c>
      <c r="W60" s="6" t="str">
        <f t="shared" si="0"/>
        <v/>
      </c>
      <c r="X60" s="16" t="str">
        <f t="shared" si="1"/>
        <v/>
      </c>
    </row>
    <row r="61" spans="1:24" x14ac:dyDescent="0.35">
      <c r="A61" s="21"/>
      <c r="B61" s="22"/>
      <c r="C61" s="22"/>
      <c r="D61" s="22"/>
      <c r="E61" s="22"/>
      <c r="F61" s="22"/>
      <c r="G61" s="22"/>
      <c r="H61" s="22"/>
      <c r="I61" s="22"/>
      <c r="J61" s="7"/>
      <c r="K61" s="22"/>
      <c r="L61" s="11" t="str">
        <f>IF(K61 &lt;&gt; "", LOOKUP(MIN(K61, 340),Locked_Equations!A$1:A$625,Locked_Equations!B$1:B$625), "")</f>
        <v/>
      </c>
      <c r="M61" s="22"/>
      <c r="N61" s="6" t="str">
        <f>IF(M61 &lt;&gt; "", LOOKUP(MIN(M61, 13.7),Locked_Equations!C$1:C$625,Locked_Equations!D$1:D$625), "")</f>
        <v/>
      </c>
      <c r="O61" s="22"/>
      <c r="P61" s="6" t="str">
        <f>IF(O61 &lt;&gt; "", LOOKUP(MIN(O61, 70),Locked_Equations!E$1:E$625,Locked_Equations!F$1:F$625), "")</f>
        <v/>
      </c>
      <c r="Q61" s="22"/>
      <c r="R61" s="6" t="str">
        <f>IF(Q61&lt;&gt;"",VLOOKUP(Q61,Locked_Equations!G$1:H$2000,2,FALSE),"")</f>
        <v/>
      </c>
      <c r="S61" s="22"/>
      <c r="T61" s="6" t="str">
        <f>IF(S61 &lt;&gt; "", LOOKUP(MIN(S61, 20),Locked_Equations!I$1:I$625,Locked_Equations!J$1:J$625), "")</f>
        <v/>
      </c>
      <c r="U61" s="22"/>
      <c r="V61" s="6" t="str">
        <f>IF(U61&lt;&gt;"",VLOOKUP(U61,Locked_Equations!K$1:L$1512,2,FALSE),"")</f>
        <v/>
      </c>
      <c r="W61" s="6" t="str">
        <f t="shared" si="0"/>
        <v/>
      </c>
      <c r="X61" s="16" t="str">
        <f t="shared" si="1"/>
        <v/>
      </c>
    </row>
    <row r="62" spans="1:24" x14ac:dyDescent="0.35">
      <c r="A62" s="21"/>
      <c r="B62" s="22"/>
      <c r="C62" s="22"/>
      <c r="D62" s="22"/>
      <c r="E62" s="22"/>
      <c r="F62" s="22"/>
      <c r="G62" s="22"/>
      <c r="H62" s="22"/>
      <c r="I62" s="22"/>
      <c r="J62" s="7"/>
      <c r="K62" s="22"/>
      <c r="L62" s="11" t="str">
        <f>IF(K62 &lt;&gt; "", LOOKUP(MIN(K62, 340),Locked_Equations!A$1:A$625,Locked_Equations!B$1:B$625), "")</f>
        <v/>
      </c>
      <c r="M62" s="22"/>
      <c r="N62" s="6" t="str">
        <f>IF(M62 &lt;&gt; "", LOOKUP(MIN(M62, 13.7),Locked_Equations!C$1:C$625,Locked_Equations!D$1:D$625), "")</f>
        <v/>
      </c>
      <c r="O62" s="22"/>
      <c r="P62" s="6" t="str">
        <f>IF(O62 &lt;&gt; "", LOOKUP(MIN(O62, 70),Locked_Equations!E$1:E$625,Locked_Equations!F$1:F$625), "")</f>
        <v/>
      </c>
      <c r="Q62" s="22"/>
      <c r="R62" s="6" t="str">
        <f>IF(Q62&lt;&gt;"",VLOOKUP(Q62,Locked_Equations!G$1:H$2000,2,FALSE),"")</f>
        <v/>
      </c>
      <c r="S62" s="22"/>
      <c r="T62" s="6" t="str">
        <f>IF(S62 &lt;&gt; "", LOOKUP(MIN(S62, 20),Locked_Equations!I$1:I$625,Locked_Equations!J$1:J$625), "")</f>
        <v/>
      </c>
      <c r="U62" s="22"/>
      <c r="V62" s="6" t="str">
        <f>IF(U62&lt;&gt;"",VLOOKUP(U62,Locked_Equations!K$1:L$1512,2,FALSE),"")</f>
        <v/>
      </c>
      <c r="W62" s="6" t="str">
        <f t="shared" si="0"/>
        <v/>
      </c>
      <c r="X62" s="16" t="str">
        <f t="shared" si="1"/>
        <v/>
      </c>
    </row>
    <row r="63" spans="1:24" x14ac:dyDescent="0.35">
      <c r="A63" s="21"/>
      <c r="B63" s="22"/>
      <c r="C63" s="22"/>
      <c r="D63" s="22"/>
      <c r="E63" s="22"/>
      <c r="F63" s="22"/>
      <c r="G63" s="22"/>
      <c r="H63" s="22"/>
      <c r="I63" s="22"/>
      <c r="J63" s="7"/>
      <c r="K63" s="22"/>
      <c r="L63" s="11" t="str">
        <f>IF(K63 &lt;&gt; "", LOOKUP(MIN(K63, 340),Locked_Equations!A$1:A$625,Locked_Equations!B$1:B$625), "")</f>
        <v/>
      </c>
      <c r="M63" s="22"/>
      <c r="N63" s="6" t="str">
        <f>IF(M63 &lt;&gt; "", LOOKUP(MIN(M63, 13.7),Locked_Equations!C$1:C$625,Locked_Equations!D$1:D$625), "")</f>
        <v/>
      </c>
      <c r="O63" s="22"/>
      <c r="P63" s="6" t="str">
        <f>IF(O63 &lt;&gt; "", LOOKUP(MIN(O63, 70),Locked_Equations!E$1:E$625,Locked_Equations!F$1:F$625), "")</f>
        <v/>
      </c>
      <c r="Q63" s="22"/>
      <c r="R63" s="6" t="str">
        <f>IF(Q63&lt;&gt;"",VLOOKUP(Q63,Locked_Equations!G$1:H$2000,2,FALSE),"")</f>
        <v/>
      </c>
      <c r="S63" s="22"/>
      <c r="T63" s="6" t="str">
        <f>IF(S63 &lt;&gt; "", LOOKUP(MIN(S63, 20),Locked_Equations!I$1:I$625,Locked_Equations!J$1:J$625), "")</f>
        <v/>
      </c>
      <c r="U63" s="22"/>
      <c r="V63" s="6" t="str">
        <f>IF(U63&lt;&gt;"",VLOOKUP(U63,Locked_Equations!K$1:L$1512,2,FALSE),"")</f>
        <v/>
      </c>
      <c r="W63" s="6" t="str">
        <f t="shared" si="0"/>
        <v/>
      </c>
      <c r="X63" s="16" t="str">
        <f t="shared" si="1"/>
        <v/>
      </c>
    </row>
    <row r="64" spans="1:24" x14ac:dyDescent="0.35">
      <c r="A64" s="21"/>
      <c r="B64" s="22"/>
      <c r="C64" s="22"/>
      <c r="D64" s="22"/>
      <c r="E64" s="22"/>
      <c r="F64" s="22"/>
      <c r="G64" s="22"/>
      <c r="H64" s="22"/>
      <c r="I64" s="22"/>
      <c r="J64" s="7"/>
      <c r="K64" s="22"/>
      <c r="L64" s="11" t="str">
        <f>IF(K64 &lt;&gt; "", LOOKUP(MIN(K64, 340),Locked_Equations!A$1:A$625,Locked_Equations!B$1:B$625), "")</f>
        <v/>
      </c>
      <c r="M64" s="22"/>
      <c r="N64" s="6" t="str">
        <f>IF(M64 &lt;&gt; "", LOOKUP(MIN(M64, 13.7),Locked_Equations!C$1:C$625,Locked_Equations!D$1:D$625), "")</f>
        <v/>
      </c>
      <c r="O64" s="22"/>
      <c r="P64" s="6" t="str">
        <f>IF(O64 &lt;&gt; "", LOOKUP(MIN(O64, 70),Locked_Equations!E$1:E$625,Locked_Equations!F$1:F$625), "")</f>
        <v/>
      </c>
      <c r="Q64" s="22"/>
      <c r="R64" s="6" t="str">
        <f>IF(Q64&lt;&gt;"",VLOOKUP(Q64,Locked_Equations!G$1:H$2000,2,FALSE),"")</f>
        <v/>
      </c>
      <c r="S64" s="22"/>
      <c r="T64" s="6" t="str">
        <f>IF(S64 &lt;&gt; "", LOOKUP(MIN(S64, 20),Locked_Equations!I$1:I$625,Locked_Equations!J$1:J$625), "")</f>
        <v/>
      </c>
      <c r="U64" s="22"/>
      <c r="V64" s="6" t="str">
        <f>IF(U64&lt;&gt;"",VLOOKUP(U64,Locked_Equations!K$1:L$1512,2,FALSE),"")</f>
        <v/>
      </c>
      <c r="W64" s="6" t="str">
        <f t="shared" si="0"/>
        <v/>
      </c>
      <c r="X64" s="16" t="str">
        <f t="shared" si="1"/>
        <v/>
      </c>
    </row>
    <row r="65" spans="1:24" x14ac:dyDescent="0.35">
      <c r="A65" s="21"/>
      <c r="B65" s="22"/>
      <c r="C65" s="22"/>
      <c r="D65" s="22"/>
      <c r="E65" s="22"/>
      <c r="F65" s="22"/>
      <c r="G65" s="22"/>
      <c r="H65" s="22"/>
      <c r="I65" s="22"/>
      <c r="J65" s="7"/>
      <c r="K65" s="22"/>
      <c r="L65" s="11" t="str">
        <f>IF(K65 &lt;&gt; "", LOOKUP(MIN(K65, 340),Locked_Equations!A$1:A$625,Locked_Equations!B$1:B$625), "")</f>
        <v/>
      </c>
      <c r="M65" s="22"/>
      <c r="N65" s="6" t="str">
        <f>IF(M65 &lt;&gt; "", LOOKUP(MIN(M65, 13.7),Locked_Equations!C$1:C$625,Locked_Equations!D$1:D$625), "")</f>
        <v/>
      </c>
      <c r="O65" s="22"/>
      <c r="P65" s="6" t="str">
        <f>IF(O65 &lt;&gt; "", LOOKUP(MIN(O65, 70),Locked_Equations!E$1:E$625,Locked_Equations!F$1:F$625), "")</f>
        <v/>
      </c>
      <c r="Q65" s="22"/>
      <c r="R65" s="6" t="str">
        <f>IF(Q65&lt;&gt;"",VLOOKUP(Q65,Locked_Equations!G$1:H$2000,2,FALSE),"")</f>
        <v/>
      </c>
      <c r="S65" s="22"/>
      <c r="T65" s="6" t="str">
        <f>IF(S65 &lt;&gt; "", LOOKUP(MIN(S65, 20),Locked_Equations!I$1:I$625,Locked_Equations!J$1:J$625), "")</f>
        <v/>
      </c>
      <c r="U65" s="22"/>
      <c r="V65" s="6" t="str">
        <f>IF(U65&lt;&gt;"",VLOOKUP(U65,Locked_Equations!K$1:L$1512,2,FALSE),"")</f>
        <v/>
      </c>
      <c r="W65" s="6" t="str">
        <f t="shared" si="0"/>
        <v/>
      </c>
      <c r="X65" s="16" t="str">
        <f t="shared" si="1"/>
        <v/>
      </c>
    </row>
    <row r="66" spans="1:24" x14ac:dyDescent="0.35">
      <c r="A66" s="21"/>
      <c r="B66" s="22"/>
      <c r="C66" s="22"/>
      <c r="D66" s="22"/>
      <c r="E66" s="22"/>
      <c r="F66" s="22"/>
      <c r="G66" s="22"/>
      <c r="H66" s="22"/>
      <c r="I66" s="22"/>
      <c r="J66" s="7"/>
      <c r="K66" s="22"/>
      <c r="L66" s="11" t="str">
        <f>IF(K66 &lt;&gt; "", LOOKUP(MIN(K66, 340),Locked_Equations!A$1:A$625,Locked_Equations!B$1:B$625), "")</f>
        <v/>
      </c>
      <c r="M66" s="22"/>
      <c r="N66" s="6" t="str">
        <f>IF(M66 &lt;&gt; "", LOOKUP(MIN(M66, 13.7),Locked_Equations!C$1:C$625,Locked_Equations!D$1:D$625), "")</f>
        <v/>
      </c>
      <c r="O66" s="22"/>
      <c r="P66" s="6" t="str">
        <f>IF(O66 &lt;&gt; "", LOOKUP(MIN(O66, 70),Locked_Equations!E$1:E$625,Locked_Equations!F$1:F$625), "")</f>
        <v/>
      </c>
      <c r="Q66" s="22"/>
      <c r="R66" s="6" t="str">
        <f>IF(Q66&lt;&gt;"",VLOOKUP(Q66,Locked_Equations!G$1:H$2000,2,FALSE),"")</f>
        <v/>
      </c>
      <c r="S66" s="22"/>
      <c r="T66" s="6" t="str">
        <f>IF(S66 &lt;&gt; "", LOOKUP(MIN(S66, 20),Locked_Equations!I$1:I$625,Locked_Equations!J$1:J$625), "")</f>
        <v/>
      </c>
      <c r="U66" s="22"/>
      <c r="V66" s="6" t="str">
        <f>IF(U66&lt;&gt;"",VLOOKUP(U66,Locked_Equations!K$1:L$1512,2,FALSE),"")</f>
        <v/>
      </c>
      <c r="W66" s="6" t="str">
        <f t="shared" si="0"/>
        <v/>
      </c>
      <c r="X66" s="16" t="str">
        <f t="shared" si="1"/>
        <v/>
      </c>
    </row>
    <row r="67" spans="1:24" x14ac:dyDescent="0.35">
      <c r="A67" s="21"/>
      <c r="B67" s="22"/>
      <c r="C67" s="22"/>
      <c r="D67" s="22"/>
      <c r="E67" s="22"/>
      <c r="F67" s="22"/>
      <c r="G67" s="22"/>
      <c r="H67" s="22"/>
      <c r="I67" s="22"/>
      <c r="J67" s="7"/>
      <c r="K67" s="22"/>
      <c r="L67" s="11" t="str">
        <f>IF(K67 &lt;&gt; "", LOOKUP(MIN(K67, 340),Locked_Equations!A$1:A$625,Locked_Equations!B$1:B$625), "")</f>
        <v/>
      </c>
      <c r="M67" s="22"/>
      <c r="N67" s="6" t="str">
        <f>IF(M67 &lt;&gt; "", LOOKUP(MIN(M67, 13.7),Locked_Equations!C$1:C$625,Locked_Equations!D$1:D$625), "")</f>
        <v/>
      </c>
      <c r="O67" s="22"/>
      <c r="P67" s="6" t="str">
        <f>IF(O67 &lt;&gt; "", LOOKUP(MIN(O67, 70),Locked_Equations!E$1:E$625,Locked_Equations!F$1:F$625), "")</f>
        <v/>
      </c>
      <c r="Q67" s="22"/>
      <c r="R67" s="6" t="str">
        <f>IF(Q67&lt;&gt;"",VLOOKUP(Q67,Locked_Equations!G$1:H$2000,2,FALSE),"")</f>
        <v/>
      </c>
      <c r="S67" s="22"/>
      <c r="T67" s="6" t="str">
        <f>IF(S67 &lt;&gt; "", LOOKUP(MIN(S67, 20),Locked_Equations!I$1:I$625,Locked_Equations!J$1:J$625), "")</f>
        <v/>
      </c>
      <c r="U67" s="22"/>
      <c r="V67" s="6" t="str">
        <f>IF(U67&lt;&gt;"",VLOOKUP(U67,Locked_Equations!K$1:L$1512,2,FALSE),"")</f>
        <v/>
      </c>
      <c r="W67" s="6" t="str">
        <f t="shared" si="0"/>
        <v/>
      </c>
      <c r="X67" s="16" t="str">
        <f t="shared" si="1"/>
        <v/>
      </c>
    </row>
    <row r="68" spans="1:24" x14ac:dyDescent="0.35">
      <c r="A68" s="21"/>
      <c r="B68" s="22"/>
      <c r="C68" s="22"/>
      <c r="D68" s="22"/>
      <c r="E68" s="22"/>
      <c r="F68" s="22"/>
      <c r="G68" s="22"/>
      <c r="H68" s="22"/>
      <c r="I68" s="22"/>
      <c r="J68" s="7"/>
      <c r="K68" s="22"/>
      <c r="L68" s="11" t="str">
        <f>IF(K68 &lt;&gt; "", LOOKUP(MIN(K68, 340),Locked_Equations!A$1:A$625,Locked_Equations!B$1:B$625), "")</f>
        <v/>
      </c>
      <c r="M68" s="22"/>
      <c r="N68" s="6" t="str">
        <f>IF(M68 &lt;&gt; "", LOOKUP(MIN(M68, 13.7),Locked_Equations!C$1:C$625,Locked_Equations!D$1:D$625), "")</f>
        <v/>
      </c>
      <c r="O68" s="22"/>
      <c r="P68" s="6" t="str">
        <f>IF(O68 &lt;&gt; "", LOOKUP(MIN(O68, 70),Locked_Equations!E$1:E$625,Locked_Equations!F$1:F$625), "")</f>
        <v/>
      </c>
      <c r="Q68" s="22"/>
      <c r="R68" s="6" t="str">
        <f>IF(Q68&lt;&gt;"",VLOOKUP(Q68,Locked_Equations!G$1:H$2000,2,FALSE),"")</f>
        <v/>
      </c>
      <c r="S68" s="22"/>
      <c r="T68" s="6" t="str">
        <f>IF(S68 &lt;&gt; "", LOOKUP(MIN(S68, 20),Locked_Equations!I$1:I$625,Locked_Equations!J$1:J$625), "")</f>
        <v/>
      </c>
      <c r="U68" s="22"/>
      <c r="V68" s="6" t="str">
        <f>IF(U68&lt;&gt;"",VLOOKUP(U68,Locked_Equations!K$1:L$1512,2,FALSE),"")</f>
        <v/>
      </c>
      <c r="W68" s="6" t="str">
        <f t="shared" si="0"/>
        <v/>
      </c>
      <c r="X68" s="16" t="str">
        <f t="shared" si="1"/>
        <v/>
      </c>
    </row>
    <row r="69" spans="1:24" x14ac:dyDescent="0.35">
      <c r="A69" s="21"/>
      <c r="B69" s="22"/>
      <c r="C69" s="22"/>
      <c r="D69" s="22"/>
      <c r="E69" s="22"/>
      <c r="F69" s="22"/>
      <c r="G69" s="22"/>
      <c r="H69" s="22"/>
      <c r="I69" s="22"/>
      <c r="J69" s="7"/>
      <c r="K69" s="22"/>
      <c r="L69" s="11" t="str">
        <f>IF(K69 &lt;&gt; "", LOOKUP(MIN(K69, 340),Locked_Equations!A$1:A$625,Locked_Equations!B$1:B$625), "")</f>
        <v/>
      </c>
      <c r="M69" s="22"/>
      <c r="N69" s="6" t="str">
        <f>IF(M69 &lt;&gt; "", LOOKUP(MIN(M69, 13.7),Locked_Equations!C$1:C$625,Locked_Equations!D$1:D$625), "")</f>
        <v/>
      </c>
      <c r="O69" s="22"/>
      <c r="P69" s="6" t="str">
        <f>IF(O69 &lt;&gt; "", LOOKUP(MIN(O69, 70),Locked_Equations!E$1:E$625,Locked_Equations!F$1:F$625), "")</f>
        <v/>
      </c>
      <c r="Q69" s="22"/>
      <c r="R69" s="6" t="str">
        <f>IF(Q69&lt;&gt;"",VLOOKUP(Q69,Locked_Equations!G$1:H$2000,2,FALSE),"")</f>
        <v/>
      </c>
      <c r="S69" s="22"/>
      <c r="T69" s="6" t="str">
        <f>IF(S69 &lt;&gt; "", LOOKUP(MIN(S69, 20),Locked_Equations!I$1:I$625,Locked_Equations!J$1:J$625), "")</f>
        <v/>
      </c>
      <c r="U69" s="22"/>
      <c r="V69" s="6" t="str">
        <f>IF(U69&lt;&gt;"",VLOOKUP(U69,Locked_Equations!K$1:L$1512,2,FALSE),"")</f>
        <v/>
      </c>
      <c r="W69" s="6" t="str">
        <f t="shared" ref="W69:W132" si="2">IF(AND(L69&lt;&gt;"", N69&lt;&gt;"", P69&lt;&gt;"", R69&lt;&gt;"", T69&lt;&gt;"", V69&lt;&gt;""),SUM(L69,N69,P69,R69,T69,V69), "")</f>
        <v/>
      </c>
      <c r="X69" s="16" t="str">
        <f t="shared" ref="X69:X132" si="3">IF(AND(L69&lt;&gt;"", N69&lt;&gt;"", P69&lt;&gt;"", R69&lt;&gt;"", T69&lt;&gt;"", V69&lt;&gt;""),IF(AND(L69&gt;=70, N69&gt;=70, P69&gt;=70, R69&gt;=70, T69&gt;=70, V69&gt;=70),"Heavy", IF(AND(L69&gt;=65, N69&gt;=65, P69&gt;=65, R69&gt;=65, T69&gt;=65, V69&gt;=65),"Significant", IF(AND(L69&gt;=60, N69&gt;=60, P69&gt;=60, R69&gt;=60, T69&gt;=60, V69&gt;=60),"Moderate", "Does not Meet Army Standard"))),"")</f>
        <v/>
      </c>
    </row>
    <row r="70" spans="1:24" x14ac:dyDescent="0.35">
      <c r="A70" s="21"/>
      <c r="B70" s="22"/>
      <c r="C70" s="22"/>
      <c r="D70" s="22"/>
      <c r="E70" s="22"/>
      <c r="F70" s="22"/>
      <c r="G70" s="22"/>
      <c r="H70" s="22"/>
      <c r="I70" s="22"/>
      <c r="J70" s="7"/>
      <c r="K70" s="22"/>
      <c r="L70" s="11" t="str">
        <f>IF(K70 &lt;&gt; "", LOOKUP(MIN(K70, 340),Locked_Equations!A$1:A$625,Locked_Equations!B$1:B$625), "")</f>
        <v/>
      </c>
      <c r="M70" s="22"/>
      <c r="N70" s="6" t="str">
        <f>IF(M70 &lt;&gt; "", LOOKUP(MIN(M70, 13.7),Locked_Equations!C$1:C$625,Locked_Equations!D$1:D$625), "")</f>
        <v/>
      </c>
      <c r="O70" s="22"/>
      <c r="P70" s="6" t="str">
        <f>IF(O70 &lt;&gt; "", LOOKUP(MIN(O70, 70),Locked_Equations!E$1:E$625,Locked_Equations!F$1:F$625), "")</f>
        <v/>
      </c>
      <c r="Q70" s="22"/>
      <c r="R70" s="6" t="str">
        <f>IF(Q70&lt;&gt;"",VLOOKUP(Q70,Locked_Equations!G$1:H$2000,2,FALSE),"")</f>
        <v/>
      </c>
      <c r="S70" s="22"/>
      <c r="T70" s="6" t="str">
        <f>IF(S70 &lt;&gt; "", LOOKUP(MIN(S70, 20),Locked_Equations!I$1:I$625,Locked_Equations!J$1:J$625), "")</f>
        <v/>
      </c>
      <c r="U70" s="22"/>
      <c r="V70" s="6" t="str">
        <f>IF(U70&lt;&gt;"",VLOOKUP(U70,Locked_Equations!K$1:L$1512,2,FALSE),"")</f>
        <v/>
      </c>
      <c r="W70" s="6" t="str">
        <f t="shared" si="2"/>
        <v/>
      </c>
      <c r="X70" s="16" t="str">
        <f t="shared" si="3"/>
        <v/>
      </c>
    </row>
    <row r="71" spans="1:24" x14ac:dyDescent="0.35">
      <c r="A71" s="21"/>
      <c r="B71" s="22"/>
      <c r="C71" s="22"/>
      <c r="D71" s="22"/>
      <c r="E71" s="22"/>
      <c r="F71" s="22"/>
      <c r="G71" s="22"/>
      <c r="H71" s="22"/>
      <c r="I71" s="22"/>
      <c r="J71" s="7"/>
      <c r="K71" s="22"/>
      <c r="L71" s="11" t="str">
        <f>IF(K71 &lt;&gt; "", LOOKUP(MIN(K71, 340),Locked_Equations!A$1:A$625,Locked_Equations!B$1:B$625), "")</f>
        <v/>
      </c>
      <c r="M71" s="22"/>
      <c r="N71" s="6" t="str">
        <f>IF(M71 &lt;&gt; "", LOOKUP(MIN(M71, 13.7),Locked_Equations!C$1:C$625,Locked_Equations!D$1:D$625), "")</f>
        <v/>
      </c>
      <c r="O71" s="22"/>
      <c r="P71" s="6" t="str">
        <f>IF(O71 &lt;&gt; "", LOOKUP(MIN(O71, 70),Locked_Equations!E$1:E$625,Locked_Equations!F$1:F$625), "")</f>
        <v/>
      </c>
      <c r="Q71" s="22"/>
      <c r="R71" s="6" t="str">
        <f>IF(Q71&lt;&gt;"",VLOOKUP(Q71,Locked_Equations!G$1:H$2000,2,FALSE),"")</f>
        <v/>
      </c>
      <c r="S71" s="22"/>
      <c r="T71" s="6" t="str">
        <f>IF(S71 &lt;&gt; "", LOOKUP(MIN(S71, 20),Locked_Equations!I$1:I$625,Locked_Equations!J$1:J$625), "")</f>
        <v/>
      </c>
      <c r="U71" s="22"/>
      <c r="V71" s="6" t="str">
        <f>IF(U71&lt;&gt;"",VLOOKUP(U71,Locked_Equations!K$1:L$1512,2,FALSE),"")</f>
        <v/>
      </c>
      <c r="W71" s="6" t="str">
        <f t="shared" si="2"/>
        <v/>
      </c>
      <c r="X71" s="16" t="str">
        <f t="shared" si="3"/>
        <v/>
      </c>
    </row>
    <row r="72" spans="1:24" x14ac:dyDescent="0.35">
      <c r="A72" s="21"/>
      <c r="B72" s="22"/>
      <c r="C72" s="22"/>
      <c r="D72" s="22"/>
      <c r="E72" s="22"/>
      <c r="F72" s="22"/>
      <c r="G72" s="22"/>
      <c r="H72" s="22"/>
      <c r="I72" s="22"/>
      <c r="J72" s="7"/>
      <c r="K72" s="22"/>
      <c r="L72" s="11" t="str">
        <f>IF(K72 &lt;&gt; "", LOOKUP(MIN(K72, 340),Locked_Equations!A$1:A$625,Locked_Equations!B$1:B$625), "")</f>
        <v/>
      </c>
      <c r="M72" s="22"/>
      <c r="N72" s="6" t="str">
        <f>IF(M72 &lt;&gt; "", LOOKUP(MIN(M72, 13.7),Locked_Equations!C$1:C$625,Locked_Equations!D$1:D$625), "")</f>
        <v/>
      </c>
      <c r="O72" s="22"/>
      <c r="P72" s="6" t="str">
        <f>IF(O72 &lt;&gt; "", LOOKUP(MIN(O72, 70),Locked_Equations!E$1:E$625,Locked_Equations!F$1:F$625), "")</f>
        <v/>
      </c>
      <c r="Q72" s="22"/>
      <c r="R72" s="6" t="str">
        <f>IF(Q72&lt;&gt;"",VLOOKUP(Q72,Locked_Equations!G$1:H$2000,2,FALSE),"")</f>
        <v/>
      </c>
      <c r="S72" s="22"/>
      <c r="T72" s="6" t="str">
        <f>IF(S72 &lt;&gt; "", LOOKUP(MIN(S72, 20),Locked_Equations!I$1:I$625,Locked_Equations!J$1:J$625), "")</f>
        <v/>
      </c>
      <c r="U72" s="22"/>
      <c r="V72" s="6" t="str">
        <f>IF(U72&lt;&gt;"",VLOOKUP(U72,Locked_Equations!K$1:L$1512,2,FALSE),"")</f>
        <v/>
      </c>
      <c r="W72" s="6" t="str">
        <f t="shared" si="2"/>
        <v/>
      </c>
      <c r="X72" s="16" t="str">
        <f t="shared" si="3"/>
        <v/>
      </c>
    </row>
    <row r="73" spans="1:24" x14ac:dyDescent="0.35">
      <c r="A73" s="21"/>
      <c r="B73" s="22"/>
      <c r="C73" s="22"/>
      <c r="D73" s="22"/>
      <c r="E73" s="22"/>
      <c r="F73" s="22"/>
      <c r="G73" s="22"/>
      <c r="H73" s="22"/>
      <c r="I73" s="22"/>
      <c r="J73" s="7"/>
      <c r="K73" s="22"/>
      <c r="L73" s="11" t="str">
        <f>IF(K73 &lt;&gt; "", LOOKUP(MIN(K73, 340),Locked_Equations!A$1:A$625,Locked_Equations!B$1:B$625), "")</f>
        <v/>
      </c>
      <c r="M73" s="22"/>
      <c r="N73" s="6" t="str">
        <f>IF(M73 &lt;&gt; "", LOOKUP(MIN(M73, 13.7),Locked_Equations!C$1:C$625,Locked_Equations!D$1:D$625), "")</f>
        <v/>
      </c>
      <c r="O73" s="22"/>
      <c r="P73" s="6" t="str">
        <f>IF(O73 &lt;&gt; "", LOOKUP(MIN(O73, 70),Locked_Equations!E$1:E$625,Locked_Equations!F$1:F$625), "")</f>
        <v/>
      </c>
      <c r="Q73" s="22"/>
      <c r="R73" s="6" t="str">
        <f>IF(Q73&lt;&gt;"",VLOOKUP(Q73,Locked_Equations!G$1:H$2000,2,FALSE),"")</f>
        <v/>
      </c>
      <c r="S73" s="22"/>
      <c r="T73" s="6" t="str">
        <f>IF(S73 &lt;&gt; "", LOOKUP(MIN(S73, 20),Locked_Equations!I$1:I$625,Locked_Equations!J$1:J$625), "")</f>
        <v/>
      </c>
      <c r="U73" s="22"/>
      <c r="V73" s="6" t="str">
        <f>IF(U73&lt;&gt;"",VLOOKUP(U73,Locked_Equations!K$1:L$1512,2,FALSE),"")</f>
        <v/>
      </c>
      <c r="W73" s="6" t="str">
        <f t="shared" si="2"/>
        <v/>
      </c>
      <c r="X73" s="16" t="str">
        <f t="shared" si="3"/>
        <v/>
      </c>
    </row>
    <row r="74" spans="1:24" x14ac:dyDescent="0.35">
      <c r="A74" s="21"/>
      <c r="B74" s="22"/>
      <c r="C74" s="22"/>
      <c r="D74" s="22"/>
      <c r="E74" s="22"/>
      <c r="F74" s="22"/>
      <c r="G74" s="22"/>
      <c r="H74" s="22"/>
      <c r="I74" s="22"/>
      <c r="J74" s="7"/>
      <c r="K74" s="22"/>
      <c r="L74" s="11" t="str">
        <f>IF(K74 &lt;&gt; "", LOOKUP(MIN(K74, 340),Locked_Equations!A$1:A$625,Locked_Equations!B$1:B$625), "")</f>
        <v/>
      </c>
      <c r="M74" s="22"/>
      <c r="N74" s="6" t="str">
        <f>IF(M74 &lt;&gt; "", LOOKUP(MIN(M74, 13.7),Locked_Equations!C$1:C$625,Locked_Equations!D$1:D$625), "")</f>
        <v/>
      </c>
      <c r="O74" s="22"/>
      <c r="P74" s="6" t="str">
        <f>IF(O74 &lt;&gt; "", LOOKUP(MIN(O74, 70),Locked_Equations!E$1:E$625,Locked_Equations!F$1:F$625), "")</f>
        <v/>
      </c>
      <c r="Q74" s="22"/>
      <c r="R74" s="6" t="str">
        <f>IF(Q74&lt;&gt;"",VLOOKUP(Q74,Locked_Equations!G$1:H$2000,2,FALSE),"")</f>
        <v/>
      </c>
      <c r="S74" s="22"/>
      <c r="T74" s="6" t="str">
        <f>IF(S74 &lt;&gt; "", LOOKUP(MIN(S74, 20),Locked_Equations!I$1:I$625,Locked_Equations!J$1:J$625), "")</f>
        <v/>
      </c>
      <c r="U74" s="22"/>
      <c r="V74" s="6" t="str">
        <f>IF(U74&lt;&gt;"",VLOOKUP(U74,Locked_Equations!K$1:L$1512,2,FALSE),"")</f>
        <v/>
      </c>
      <c r="W74" s="6" t="str">
        <f t="shared" si="2"/>
        <v/>
      </c>
      <c r="X74" s="16" t="str">
        <f t="shared" si="3"/>
        <v/>
      </c>
    </row>
    <row r="75" spans="1:24" x14ac:dyDescent="0.35">
      <c r="A75" s="21"/>
      <c r="B75" s="22"/>
      <c r="C75" s="22"/>
      <c r="D75" s="22"/>
      <c r="E75" s="22"/>
      <c r="F75" s="22"/>
      <c r="G75" s="22"/>
      <c r="H75" s="22"/>
      <c r="I75" s="22"/>
      <c r="J75" s="7"/>
      <c r="K75" s="22"/>
      <c r="L75" s="11" t="str">
        <f>IF(K75 &lt;&gt; "", LOOKUP(MIN(K75, 340),Locked_Equations!A$1:A$625,Locked_Equations!B$1:B$625), "")</f>
        <v/>
      </c>
      <c r="M75" s="22"/>
      <c r="N75" s="6" t="str">
        <f>IF(M75 &lt;&gt; "", LOOKUP(MIN(M75, 13.7),Locked_Equations!C$1:C$625,Locked_Equations!D$1:D$625), "")</f>
        <v/>
      </c>
      <c r="O75" s="22"/>
      <c r="P75" s="6" t="str">
        <f>IF(O75 &lt;&gt; "", LOOKUP(MIN(O75, 70),Locked_Equations!E$1:E$625,Locked_Equations!F$1:F$625), "")</f>
        <v/>
      </c>
      <c r="Q75" s="22"/>
      <c r="R75" s="6" t="str">
        <f>IF(Q75&lt;&gt;"",VLOOKUP(Q75,Locked_Equations!G$1:H$2000,2,FALSE),"")</f>
        <v/>
      </c>
      <c r="S75" s="22"/>
      <c r="T75" s="6" t="str">
        <f>IF(S75 &lt;&gt; "", LOOKUP(MIN(S75, 20),Locked_Equations!I$1:I$625,Locked_Equations!J$1:J$625), "")</f>
        <v/>
      </c>
      <c r="U75" s="22"/>
      <c r="V75" s="6" t="str">
        <f>IF(U75&lt;&gt;"",VLOOKUP(U75,Locked_Equations!K$1:L$1512,2,FALSE),"")</f>
        <v/>
      </c>
      <c r="W75" s="6" t="str">
        <f t="shared" si="2"/>
        <v/>
      </c>
      <c r="X75" s="16" t="str">
        <f t="shared" si="3"/>
        <v/>
      </c>
    </row>
    <row r="76" spans="1:24" x14ac:dyDescent="0.35">
      <c r="A76" s="21"/>
      <c r="B76" s="22"/>
      <c r="C76" s="22"/>
      <c r="D76" s="22"/>
      <c r="E76" s="22"/>
      <c r="F76" s="22"/>
      <c r="G76" s="22"/>
      <c r="H76" s="22"/>
      <c r="I76" s="22"/>
      <c r="J76" s="7"/>
      <c r="K76" s="22"/>
      <c r="L76" s="11" t="str">
        <f>IF(K76 &lt;&gt; "", LOOKUP(MIN(K76, 340),Locked_Equations!A$1:A$625,Locked_Equations!B$1:B$625), "")</f>
        <v/>
      </c>
      <c r="M76" s="22"/>
      <c r="N76" s="6" t="str">
        <f>IF(M76 &lt;&gt; "", LOOKUP(MIN(M76, 13.7),Locked_Equations!C$1:C$625,Locked_Equations!D$1:D$625), "")</f>
        <v/>
      </c>
      <c r="O76" s="22"/>
      <c r="P76" s="6" t="str">
        <f>IF(O76 &lt;&gt; "", LOOKUP(MIN(O76, 70),Locked_Equations!E$1:E$625,Locked_Equations!F$1:F$625), "")</f>
        <v/>
      </c>
      <c r="Q76" s="22"/>
      <c r="R76" s="6" t="str">
        <f>IF(Q76&lt;&gt;"",VLOOKUP(Q76,Locked_Equations!G$1:H$2000,2,FALSE),"")</f>
        <v/>
      </c>
      <c r="S76" s="22"/>
      <c r="T76" s="6" t="str">
        <f>IF(S76 &lt;&gt; "", LOOKUP(MIN(S76, 20),Locked_Equations!I$1:I$625,Locked_Equations!J$1:J$625), "")</f>
        <v/>
      </c>
      <c r="U76" s="22"/>
      <c r="V76" s="6" t="str">
        <f>IF(U76&lt;&gt;"",VLOOKUP(U76,Locked_Equations!K$1:L$1512,2,FALSE),"")</f>
        <v/>
      </c>
      <c r="W76" s="6" t="str">
        <f t="shared" si="2"/>
        <v/>
      </c>
      <c r="X76" s="16" t="str">
        <f t="shared" si="3"/>
        <v/>
      </c>
    </row>
    <row r="77" spans="1:24" x14ac:dyDescent="0.35">
      <c r="A77" s="21"/>
      <c r="B77" s="22"/>
      <c r="C77" s="22"/>
      <c r="D77" s="22"/>
      <c r="E77" s="22"/>
      <c r="F77" s="22"/>
      <c r="G77" s="22"/>
      <c r="H77" s="22"/>
      <c r="I77" s="22"/>
      <c r="J77" s="7"/>
      <c r="K77" s="22"/>
      <c r="L77" s="11" t="str">
        <f>IF(K77 &lt;&gt; "", LOOKUP(MIN(K77, 340),Locked_Equations!A$1:A$625,Locked_Equations!B$1:B$625), "")</f>
        <v/>
      </c>
      <c r="M77" s="22"/>
      <c r="N77" s="6" t="str">
        <f>IF(M77 &lt;&gt; "", LOOKUP(MIN(M77, 13.7),Locked_Equations!C$1:C$625,Locked_Equations!D$1:D$625), "")</f>
        <v/>
      </c>
      <c r="O77" s="22"/>
      <c r="P77" s="6" t="str">
        <f>IF(O77 &lt;&gt; "", LOOKUP(MIN(O77, 70),Locked_Equations!E$1:E$625,Locked_Equations!F$1:F$625), "")</f>
        <v/>
      </c>
      <c r="Q77" s="22"/>
      <c r="R77" s="6" t="str">
        <f>IF(Q77&lt;&gt;"",VLOOKUP(Q77,Locked_Equations!G$1:H$2000,2,FALSE),"")</f>
        <v/>
      </c>
      <c r="S77" s="22"/>
      <c r="T77" s="6" t="str">
        <f>IF(S77 &lt;&gt; "", LOOKUP(MIN(S77, 20),Locked_Equations!I$1:I$625,Locked_Equations!J$1:J$625), "")</f>
        <v/>
      </c>
      <c r="U77" s="22"/>
      <c r="V77" s="6" t="str">
        <f>IF(U77&lt;&gt;"",VLOOKUP(U77,Locked_Equations!K$1:L$1512,2,FALSE),"")</f>
        <v/>
      </c>
      <c r="W77" s="6" t="str">
        <f t="shared" si="2"/>
        <v/>
      </c>
      <c r="X77" s="16" t="str">
        <f t="shared" si="3"/>
        <v/>
      </c>
    </row>
    <row r="78" spans="1:24" x14ac:dyDescent="0.35">
      <c r="A78" s="21"/>
      <c r="B78" s="22"/>
      <c r="C78" s="22"/>
      <c r="D78" s="22"/>
      <c r="E78" s="22"/>
      <c r="F78" s="22"/>
      <c r="G78" s="22"/>
      <c r="H78" s="22"/>
      <c r="I78" s="22"/>
      <c r="J78" s="7"/>
      <c r="K78" s="22"/>
      <c r="L78" s="11" t="str">
        <f>IF(K78 &lt;&gt; "", LOOKUP(MIN(K78, 340),Locked_Equations!A$1:A$625,Locked_Equations!B$1:B$625), "")</f>
        <v/>
      </c>
      <c r="M78" s="22"/>
      <c r="N78" s="6" t="str">
        <f>IF(M78 &lt;&gt; "", LOOKUP(MIN(M78, 13.7),Locked_Equations!C$1:C$625,Locked_Equations!D$1:D$625), "")</f>
        <v/>
      </c>
      <c r="O78" s="22"/>
      <c r="P78" s="6" t="str">
        <f>IF(O78 &lt;&gt; "", LOOKUP(MIN(O78, 70),Locked_Equations!E$1:E$625,Locked_Equations!F$1:F$625), "")</f>
        <v/>
      </c>
      <c r="Q78" s="22"/>
      <c r="R78" s="6" t="str">
        <f>IF(Q78&lt;&gt;"",VLOOKUP(Q78,Locked_Equations!G$1:H$2000,2,FALSE),"")</f>
        <v/>
      </c>
      <c r="S78" s="22"/>
      <c r="T78" s="6" t="str">
        <f>IF(S78 &lt;&gt; "", LOOKUP(MIN(S78, 20),Locked_Equations!I$1:I$625,Locked_Equations!J$1:J$625), "")</f>
        <v/>
      </c>
      <c r="U78" s="22"/>
      <c r="V78" s="6" t="str">
        <f>IF(U78&lt;&gt;"",VLOOKUP(U78,Locked_Equations!K$1:L$1512,2,FALSE),"")</f>
        <v/>
      </c>
      <c r="W78" s="6" t="str">
        <f t="shared" si="2"/>
        <v/>
      </c>
      <c r="X78" s="16" t="str">
        <f t="shared" si="3"/>
        <v/>
      </c>
    </row>
    <row r="79" spans="1:24" x14ac:dyDescent="0.35">
      <c r="A79" s="21"/>
      <c r="B79" s="22"/>
      <c r="C79" s="22"/>
      <c r="D79" s="22"/>
      <c r="E79" s="22"/>
      <c r="F79" s="22"/>
      <c r="G79" s="22"/>
      <c r="H79" s="22"/>
      <c r="I79" s="22"/>
      <c r="J79" s="7"/>
      <c r="K79" s="22"/>
      <c r="L79" s="11" t="str">
        <f>IF(K79 &lt;&gt; "", LOOKUP(MIN(K79, 340),Locked_Equations!A$1:A$625,Locked_Equations!B$1:B$625), "")</f>
        <v/>
      </c>
      <c r="M79" s="22"/>
      <c r="N79" s="6" t="str">
        <f>IF(M79 &lt;&gt; "", LOOKUP(MIN(M79, 13.7),Locked_Equations!C$1:C$625,Locked_Equations!D$1:D$625), "")</f>
        <v/>
      </c>
      <c r="O79" s="22"/>
      <c r="P79" s="6" t="str">
        <f>IF(O79 &lt;&gt; "", LOOKUP(MIN(O79, 70),Locked_Equations!E$1:E$625,Locked_Equations!F$1:F$625), "")</f>
        <v/>
      </c>
      <c r="Q79" s="22"/>
      <c r="R79" s="6" t="str">
        <f>IF(Q79&lt;&gt;"",VLOOKUP(Q79,Locked_Equations!G$1:H$2000,2,FALSE),"")</f>
        <v/>
      </c>
      <c r="S79" s="22"/>
      <c r="T79" s="6" t="str">
        <f>IF(S79 &lt;&gt; "", LOOKUP(MIN(S79, 20),Locked_Equations!I$1:I$625,Locked_Equations!J$1:J$625), "")</f>
        <v/>
      </c>
      <c r="U79" s="22"/>
      <c r="V79" s="6" t="str">
        <f>IF(U79&lt;&gt;"",VLOOKUP(U79,Locked_Equations!K$1:L$1512,2,FALSE),"")</f>
        <v/>
      </c>
      <c r="W79" s="6" t="str">
        <f t="shared" si="2"/>
        <v/>
      </c>
      <c r="X79" s="16" t="str">
        <f t="shared" si="3"/>
        <v/>
      </c>
    </row>
    <row r="80" spans="1:24" x14ac:dyDescent="0.35">
      <c r="A80" s="21"/>
      <c r="B80" s="22"/>
      <c r="C80" s="22"/>
      <c r="D80" s="22"/>
      <c r="E80" s="22"/>
      <c r="F80" s="22"/>
      <c r="G80" s="22"/>
      <c r="H80" s="22"/>
      <c r="I80" s="22"/>
      <c r="J80" s="7"/>
      <c r="K80" s="22"/>
      <c r="L80" s="11" t="str">
        <f>IF(K80 &lt;&gt; "", LOOKUP(MIN(K80, 340),Locked_Equations!A$1:A$625,Locked_Equations!B$1:B$625), "")</f>
        <v/>
      </c>
      <c r="M80" s="22"/>
      <c r="N80" s="6" t="str">
        <f>IF(M80 &lt;&gt; "", LOOKUP(MIN(M80, 13.7),Locked_Equations!C$1:C$625,Locked_Equations!D$1:D$625), "")</f>
        <v/>
      </c>
      <c r="O80" s="22"/>
      <c r="P80" s="6" t="str">
        <f>IF(O80 &lt;&gt; "", LOOKUP(MIN(O80, 70),Locked_Equations!E$1:E$625,Locked_Equations!F$1:F$625), "")</f>
        <v/>
      </c>
      <c r="Q80" s="22"/>
      <c r="R80" s="6" t="str">
        <f>IF(Q80&lt;&gt;"",VLOOKUP(Q80,Locked_Equations!G$1:H$2000,2,FALSE),"")</f>
        <v/>
      </c>
      <c r="S80" s="22"/>
      <c r="T80" s="6" t="str">
        <f>IF(S80 &lt;&gt; "", LOOKUP(MIN(S80, 20),Locked_Equations!I$1:I$625,Locked_Equations!J$1:J$625), "")</f>
        <v/>
      </c>
      <c r="U80" s="22"/>
      <c r="V80" s="6" t="str">
        <f>IF(U80&lt;&gt;"",VLOOKUP(U80,Locked_Equations!K$1:L$1512,2,FALSE),"")</f>
        <v/>
      </c>
      <c r="W80" s="6" t="str">
        <f t="shared" si="2"/>
        <v/>
      </c>
      <c r="X80" s="16" t="str">
        <f t="shared" si="3"/>
        <v/>
      </c>
    </row>
    <row r="81" spans="1:24" x14ac:dyDescent="0.35">
      <c r="A81" s="21"/>
      <c r="B81" s="22"/>
      <c r="C81" s="22"/>
      <c r="D81" s="22"/>
      <c r="E81" s="22"/>
      <c r="F81" s="22"/>
      <c r="G81" s="22"/>
      <c r="H81" s="22"/>
      <c r="I81" s="22"/>
      <c r="J81" s="7"/>
      <c r="K81" s="22"/>
      <c r="L81" s="11" t="str">
        <f>IF(K81 &lt;&gt; "", LOOKUP(MIN(K81, 340),Locked_Equations!A$1:A$625,Locked_Equations!B$1:B$625), "")</f>
        <v/>
      </c>
      <c r="M81" s="22"/>
      <c r="N81" s="6" t="str">
        <f>IF(M81 &lt;&gt; "", LOOKUP(MIN(M81, 13.7),Locked_Equations!C$1:C$625,Locked_Equations!D$1:D$625), "")</f>
        <v/>
      </c>
      <c r="O81" s="22"/>
      <c r="P81" s="6" t="str">
        <f>IF(O81 &lt;&gt; "", LOOKUP(MIN(O81, 70),Locked_Equations!E$1:E$625,Locked_Equations!F$1:F$625), "")</f>
        <v/>
      </c>
      <c r="Q81" s="22"/>
      <c r="R81" s="6" t="str">
        <f>IF(Q81&lt;&gt;"",VLOOKUP(Q81,Locked_Equations!G$1:H$2000,2,FALSE),"")</f>
        <v/>
      </c>
      <c r="S81" s="22"/>
      <c r="T81" s="6" t="str">
        <f>IF(S81 &lt;&gt; "", LOOKUP(MIN(S81, 20),Locked_Equations!I$1:I$625,Locked_Equations!J$1:J$625), "")</f>
        <v/>
      </c>
      <c r="U81" s="22"/>
      <c r="V81" s="6" t="str">
        <f>IF(U81&lt;&gt;"",VLOOKUP(U81,Locked_Equations!K$1:L$1512,2,FALSE),"")</f>
        <v/>
      </c>
      <c r="W81" s="6" t="str">
        <f t="shared" si="2"/>
        <v/>
      </c>
      <c r="X81" s="16" t="str">
        <f t="shared" si="3"/>
        <v/>
      </c>
    </row>
    <row r="82" spans="1:24" x14ac:dyDescent="0.35">
      <c r="A82" s="21"/>
      <c r="B82" s="22"/>
      <c r="C82" s="22"/>
      <c r="D82" s="22"/>
      <c r="E82" s="22"/>
      <c r="F82" s="22"/>
      <c r="G82" s="22"/>
      <c r="H82" s="22"/>
      <c r="I82" s="22"/>
      <c r="J82" s="7"/>
      <c r="K82" s="22"/>
      <c r="L82" s="11" t="str">
        <f>IF(K82 &lt;&gt; "", LOOKUP(MIN(K82, 340),Locked_Equations!A$1:A$625,Locked_Equations!B$1:B$625), "")</f>
        <v/>
      </c>
      <c r="M82" s="22"/>
      <c r="N82" s="6" t="str">
        <f>IF(M82 &lt;&gt; "", LOOKUP(MIN(M82, 13.7),Locked_Equations!C$1:C$625,Locked_Equations!D$1:D$625), "")</f>
        <v/>
      </c>
      <c r="O82" s="22"/>
      <c r="P82" s="6" t="str">
        <f>IF(O82 &lt;&gt; "", LOOKUP(MIN(O82, 70),Locked_Equations!E$1:E$625,Locked_Equations!F$1:F$625), "")</f>
        <v/>
      </c>
      <c r="Q82" s="22"/>
      <c r="R82" s="6" t="str">
        <f>IF(Q82&lt;&gt;"",VLOOKUP(Q82,Locked_Equations!G$1:H$2000,2,FALSE),"")</f>
        <v/>
      </c>
      <c r="S82" s="22"/>
      <c r="T82" s="6" t="str">
        <f>IF(S82 &lt;&gt; "", LOOKUP(MIN(S82, 20),Locked_Equations!I$1:I$625,Locked_Equations!J$1:J$625), "")</f>
        <v/>
      </c>
      <c r="U82" s="22"/>
      <c r="V82" s="6" t="str">
        <f>IF(U82&lt;&gt;"",VLOOKUP(U82,Locked_Equations!K$1:L$1512,2,FALSE),"")</f>
        <v/>
      </c>
      <c r="W82" s="6" t="str">
        <f t="shared" si="2"/>
        <v/>
      </c>
      <c r="X82" s="16" t="str">
        <f t="shared" si="3"/>
        <v/>
      </c>
    </row>
    <row r="83" spans="1:24" x14ac:dyDescent="0.35">
      <c r="A83" s="21"/>
      <c r="B83" s="22"/>
      <c r="C83" s="22"/>
      <c r="D83" s="22"/>
      <c r="E83" s="22"/>
      <c r="F83" s="22"/>
      <c r="G83" s="22"/>
      <c r="H83" s="22"/>
      <c r="I83" s="22"/>
      <c r="J83" s="7"/>
      <c r="K83" s="22"/>
      <c r="L83" s="11" t="str">
        <f>IF(K83 &lt;&gt; "", LOOKUP(MIN(K83, 340),Locked_Equations!A$1:A$625,Locked_Equations!B$1:B$625), "")</f>
        <v/>
      </c>
      <c r="M83" s="22"/>
      <c r="N83" s="6" t="str">
        <f>IF(M83 &lt;&gt; "", LOOKUP(MIN(M83, 13.7),Locked_Equations!C$1:C$625,Locked_Equations!D$1:D$625), "")</f>
        <v/>
      </c>
      <c r="O83" s="22"/>
      <c r="P83" s="6" t="str">
        <f>IF(O83 &lt;&gt; "", LOOKUP(MIN(O83, 70),Locked_Equations!E$1:E$625,Locked_Equations!F$1:F$625), "")</f>
        <v/>
      </c>
      <c r="Q83" s="22"/>
      <c r="R83" s="6" t="str">
        <f>IF(Q83&lt;&gt;"",VLOOKUP(Q83,Locked_Equations!G$1:H$2000,2,FALSE),"")</f>
        <v/>
      </c>
      <c r="S83" s="22"/>
      <c r="T83" s="6" t="str">
        <f>IF(S83 &lt;&gt; "", LOOKUP(MIN(S83, 20),Locked_Equations!I$1:I$625,Locked_Equations!J$1:J$625), "")</f>
        <v/>
      </c>
      <c r="U83" s="22"/>
      <c r="V83" s="6" t="str">
        <f>IF(U83&lt;&gt;"",VLOOKUP(U83,Locked_Equations!K$1:L$1512,2,FALSE),"")</f>
        <v/>
      </c>
      <c r="W83" s="6" t="str">
        <f t="shared" si="2"/>
        <v/>
      </c>
      <c r="X83" s="16" t="str">
        <f t="shared" si="3"/>
        <v/>
      </c>
    </row>
    <row r="84" spans="1:24" x14ac:dyDescent="0.35">
      <c r="A84" s="21"/>
      <c r="B84" s="22"/>
      <c r="C84" s="22"/>
      <c r="D84" s="22"/>
      <c r="E84" s="22"/>
      <c r="F84" s="22"/>
      <c r="G84" s="22"/>
      <c r="H84" s="22"/>
      <c r="I84" s="22"/>
      <c r="J84" s="7"/>
      <c r="K84" s="22"/>
      <c r="L84" s="11" t="str">
        <f>IF(K84 &lt;&gt; "", LOOKUP(MIN(K84, 340),Locked_Equations!A$1:A$625,Locked_Equations!B$1:B$625), "")</f>
        <v/>
      </c>
      <c r="M84" s="22"/>
      <c r="N84" s="6" t="str">
        <f>IF(M84 &lt;&gt; "", LOOKUP(MIN(M84, 13.7),Locked_Equations!C$1:C$625,Locked_Equations!D$1:D$625), "")</f>
        <v/>
      </c>
      <c r="O84" s="22"/>
      <c r="P84" s="6" t="str">
        <f>IF(O84 &lt;&gt; "", LOOKUP(MIN(O84, 70),Locked_Equations!E$1:E$625,Locked_Equations!F$1:F$625), "")</f>
        <v/>
      </c>
      <c r="Q84" s="22"/>
      <c r="R84" s="6" t="str">
        <f>IF(Q84&lt;&gt;"",VLOOKUP(Q84,Locked_Equations!G$1:H$2000,2,FALSE),"")</f>
        <v/>
      </c>
      <c r="S84" s="22"/>
      <c r="T84" s="6" t="str">
        <f>IF(S84 &lt;&gt; "", LOOKUP(MIN(S84, 20),Locked_Equations!I$1:I$625,Locked_Equations!J$1:J$625), "")</f>
        <v/>
      </c>
      <c r="U84" s="22"/>
      <c r="V84" s="6" t="str">
        <f>IF(U84&lt;&gt;"",VLOOKUP(U84,Locked_Equations!K$1:L$1512,2,FALSE),"")</f>
        <v/>
      </c>
      <c r="W84" s="6" t="str">
        <f t="shared" si="2"/>
        <v/>
      </c>
      <c r="X84" s="16" t="str">
        <f t="shared" si="3"/>
        <v/>
      </c>
    </row>
    <row r="85" spans="1:24" x14ac:dyDescent="0.35">
      <c r="A85" s="21"/>
      <c r="B85" s="22"/>
      <c r="C85" s="22"/>
      <c r="D85" s="22"/>
      <c r="E85" s="22"/>
      <c r="F85" s="22"/>
      <c r="G85" s="22"/>
      <c r="H85" s="22"/>
      <c r="I85" s="22"/>
      <c r="J85" s="7"/>
      <c r="K85" s="22"/>
      <c r="L85" s="11" t="str">
        <f>IF(K85 &lt;&gt; "", LOOKUP(MIN(K85, 340),Locked_Equations!A$1:A$625,Locked_Equations!B$1:B$625), "")</f>
        <v/>
      </c>
      <c r="M85" s="22"/>
      <c r="N85" s="6" t="str">
        <f>IF(M85 &lt;&gt; "", LOOKUP(MIN(M85, 13.7),Locked_Equations!C$1:C$625,Locked_Equations!D$1:D$625), "")</f>
        <v/>
      </c>
      <c r="O85" s="22"/>
      <c r="P85" s="6" t="str">
        <f>IF(O85 &lt;&gt; "", LOOKUP(MIN(O85, 70),Locked_Equations!E$1:E$625,Locked_Equations!F$1:F$625), "")</f>
        <v/>
      </c>
      <c r="Q85" s="22"/>
      <c r="R85" s="6" t="str">
        <f>IF(Q85&lt;&gt;"",VLOOKUP(Q85,Locked_Equations!G$1:H$2000,2,FALSE),"")</f>
        <v/>
      </c>
      <c r="S85" s="22"/>
      <c r="T85" s="6" t="str">
        <f>IF(S85 &lt;&gt; "", LOOKUP(MIN(S85, 20),Locked_Equations!I$1:I$625,Locked_Equations!J$1:J$625), "")</f>
        <v/>
      </c>
      <c r="U85" s="22"/>
      <c r="V85" s="6" t="str">
        <f>IF(U85&lt;&gt;"",VLOOKUP(U85,Locked_Equations!K$1:L$1512,2,FALSE),"")</f>
        <v/>
      </c>
      <c r="W85" s="6" t="str">
        <f t="shared" si="2"/>
        <v/>
      </c>
      <c r="X85" s="16" t="str">
        <f t="shared" si="3"/>
        <v/>
      </c>
    </row>
    <row r="86" spans="1:24" x14ac:dyDescent="0.35">
      <c r="A86" s="21"/>
      <c r="B86" s="22"/>
      <c r="C86" s="22"/>
      <c r="D86" s="22"/>
      <c r="E86" s="22"/>
      <c r="F86" s="22"/>
      <c r="G86" s="22"/>
      <c r="H86" s="22"/>
      <c r="I86" s="22"/>
      <c r="J86" s="7"/>
      <c r="K86" s="22"/>
      <c r="L86" s="11" t="str">
        <f>IF(K86 &lt;&gt; "", LOOKUP(MIN(K86, 340),Locked_Equations!A$1:A$625,Locked_Equations!B$1:B$625), "")</f>
        <v/>
      </c>
      <c r="M86" s="22"/>
      <c r="N86" s="6" t="str">
        <f>IF(M86 &lt;&gt; "", LOOKUP(MIN(M86, 13.7),Locked_Equations!C$1:C$625,Locked_Equations!D$1:D$625), "")</f>
        <v/>
      </c>
      <c r="O86" s="22"/>
      <c r="P86" s="6" t="str">
        <f>IF(O86 &lt;&gt; "", LOOKUP(MIN(O86, 70),Locked_Equations!E$1:E$625,Locked_Equations!F$1:F$625), "")</f>
        <v/>
      </c>
      <c r="Q86" s="22"/>
      <c r="R86" s="6" t="str">
        <f>IF(Q86&lt;&gt;"",VLOOKUP(Q86,Locked_Equations!G$1:H$2000,2,FALSE),"")</f>
        <v/>
      </c>
      <c r="S86" s="22"/>
      <c r="T86" s="6" t="str">
        <f>IF(S86 &lt;&gt; "", LOOKUP(MIN(S86, 20),Locked_Equations!I$1:I$625,Locked_Equations!J$1:J$625), "")</f>
        <v/>
      </c>
      <c r="U86" s="22"/>
      <c r="V86" s="6" t="str">
        <f>IF(U86&lt;&gt;"",VLOOKUP(U86,Locked_Equations!K$1:L$1512,2,FALSE),"")</f>
        <v/>
      </c>
      <c r="W86" s="6" t="str">
        <f t="shared" si="2"/>
        <v/>
      </c>
      <c r="X86" s="16" t="str">
        <f t="shared" si="3"/>
        <v/>
      </c>
    </row>
    <row r="87" spans="1:24" x14ac:dyDescent="0.35">
      <c r="A87" s="21"/>
      <c r="B87" s="22"/>
      <c r="C87" s="22"/>
      <c r="D87" s="22"/>
      <c r="E87" s="22"/>
      <c r="F87" s="22"/>
      <c r="G87" s="22"/>
      <c r="H87" s="22"/>
      <c r="I87" s="22"/>
      <c r="J87" s="7"/>
      <c r="K87" s="22"/>
      <c r="L87" s="11" t="str">
        <f>IF(K87 &lt;&gt; "", LOOKUP(MIN(K87, 340),Locked_Equations!A$1:A$625,Locked_Equations!B$1:B$625), "")</f>
        <v/>
      </c>
      <c r="M87" s="22"/>
      <c r="N87" s="6" t="str">
        <f>IF(M87 &lt;&gt; "", LOOKUP(MIN(M87, 13.7),Locked_Equations!C$1:C$625,Locked_Equations!D$1:D$625), "")</f>
        <v/>
      </c>
      <c r="O87" s="22"/>
      <c r="P87" s="6" t="str">
        <f>IF(O87 &lt;&gt; "", LOOKUP(MIN(O87, 70),Locked_Equations!E$1:E$625,Locked_Equations!F$1:F$625), "")</f>
        <v/>
      </c>
      <c r="Q87" s="22"/>
      <c r="R87" s="6" t="str">
        <f>IF(Q87&lt;&gt;"",VLOOKUP(Q87,Locked_Equations!G$1:H$2000,2,FALSE),"")</f>
        <v/>
      </c>
      <c r="S87" s="22"/>
      <c r="T87" s="6" t="str">
        <f>IF(S87 &lt;&gt; "", LOOKUP(MIN(S87, 20),Locked_Equations!I$1:I$625,Locked_Equations!J$1:J$625), "")</f>
        <v/>
      </c>
      <c r="U87" s="22"/>
      <c r="V87" s="6" t="str">
        <f>IF(U87&lt;&gt;"",VLOOKUP(U87,Locked_Equations!K$1:L$1512,2,FALSE),"")</f>
        <v/>
      </c>
      <c r="W87" s="6" t="str">
        <f t="shared" si="2"/>
        <v/>
      </c>
      <c r="X87" s="16" t="str">
        <f t="shared" si="3"/>
        <v/>
      </c>
    </row>
    <row r="88" spans="1:24" x14ac:dyDescent="0.35">
      <c r="A88" s="21"/>
      <c r="B88" s="22"/>
      <c r="C88" s="22"/>
      <c r="D88" s="22"/>
      <c r="E88" s="22"/>
      <c r="F88" s="22"/>
      <c r="G88" s="22"/>
      <c r="H88" s="22"/>
      <c r="I88" s="22"/>
      <c r="J88" s="7"/>
      <c r="K88" s="22"/>
      <c r="L88" s="11" t="str">
        <f>IF(K88 &lt;&gt; "", LOOKUP(MIN(K88, 340),Locked_Equations!A$1:A$625,Locked_Equations!B$1:B$625), "")</f>
        <v/>
      </c>
      <c r="M88" s="22"/>
      <c r="N88" s="6" t="str">
        <f>IF(M88 &lt;&gt; "", LOOKUP(MIN(M88, 13.7),Locked_Equations!C$1:C$625,Locked_Equations!D$1:D$625), "")</f>
        <v/>
      </c>
      <c r="O88" s="22"/>
      <c r="P88" s="6" t="str">
        <f>IF(O88 &lt;&gt; "", LOOKUP(MIN(O88, 70),Locked_Equations!E$1:E$625,Locked_Equations!F$1:F$625), "")</f>
        <v/>
      </c>
      <c r="Q88" s="22"/>
      <c r="R88" s="6" t="str">
        <f>IF(Q88&lt;&gt;"",VLOOKUP(Q88,Locked_Equations!G$1:H$2000,2,FALSE),"")</f>
        <v/>
      </c>
      <c r="S88" s="22"/>
      <c r="T88" s="6" t="str">
        <f>IF(S88 &lt;&gt; "", LOOKUP(MIN(S88, 20),Locked_Equations!I$1:I$625,Locked_Equations!J$1:J$625), "")</f>
        <v/>
      </c>
      <c r="U88" s="22"/>
      <c r="V88" s="6" t="str">
        <f>IF(U88&lt;&gt;"",VLOOKUP(U88,Locked_Equations!K$1:L$1512,2,FALSE),"")</f>
        <v/>
      </c>
      <c r="W88" s="6" t="str">
        <f t="shared" si="2"/>
        <v/>
      </c>
      <c r="X88" s="16" t="str">
        <f t="shared" si="3"/>
        <v/>
      </c>
    </row>
    <row r="89" spans="1:24" x14ac:dyDescent="0.35">
      <c r="A89" s="21"/>
      <c r="B89" s="22"/>
      <c r="C89" s="22"/>
      <c r="D89" s="22"/>
      <c r="E89" s="22"/>
      <c r="F89" s="22"/>
      <c r="G89" s="22"/>
      <c r="H89" s="22"/>
      <c r="I89" s="22"/>
      <c r="J89" s="7"/>
      <c r="K89" s="22"/>
      <c r="L89" s="11" t="str">
        <f>IF(K89 &lt;&gt; "", LOOKUP(MIN(K89, 340),Locked_Equations!A$1:A$625,Locked_Equations!B$1:B$625), "")</f>
        <v/>
      </c>
      <c r="M89" s="22"/>
      <c r="N89" s="6" t="str">
        <f>IF(M89 &lt;&gt; "", LOOKUP(MIN(M89, 13.7),Locked_Equations!C$1:C$625,Locked_Equations!D$1:D$625), "")</f>
        <v/>
      </c>
      <c r="O89" s="22"/>
      <c r="P89" s="6" t="str">
        <f>IF(O89 &lt;&gt; "", LOOKUP(MIN(O89, 70),Locked_Equations!E$1:E$625,Locked_Equations!F$1:F$625), "")</f>
        <v/>
      </c>
      <c r="Q89" s="22"/>
      <c r="R89" s="6" t="str">
        <f>IF(Q89&lt;&gt;"",VLOOKUP(Q89,Locked_Equations!G$1:H$2000,2,FALSE),"")</f>
        <v/>
      </c>
      <c r="S89" s="22"/>
      <c r="T89" s="6" t="str">
        <f>IF(S89 &lt;&gt; "", LOOKUP(MIN(S89, 20),Locked_Equations!I$1:I$625,Locked_Equations!J$1:J$625), "")</f>
        <v/>
      </c>
      <c r="U89" s="22"/>
      <c r="V89" s="6" t="str">
        <f>IF(U89&lt;&gt;"",VLOOKUP(U89,Locked_Equations!K$1:L$1512,2,FALSE),"")</f>
        <v/>
      </c>
      <c r="W89" s="6" t="str">
        <f t="shared" si="2"/>
        <v/>
      </c>
      <c r="X89" s="16" t="str">
        <f t="shared" si="3"/>
        <v/>
      </c>
    </row>
    <row r="90" spans="1:24" x14ac:dyDescent="0.35">
      <c r="A90" s="21"/>
      <c r="B90" s="22"/>
      <c r="C90" s="22"/>
      <c r="D90" s="22"/>
      <c r="E90" s="22"/>
      <c r="F90" s="22"/>
      <c r="G90" s="22"/>
      <c r="H90" s="22"/>
      <c r="I90" s="22"/>
      <c r="J90" s="7"/>
      <c r="K90" s="22"/>
      <c r="L90" s="11" t="str">
        <f>IF(K90 &lt;&gt; "", LOOKUP(MIN(K90, 340),Locked_Equations!A$1:A$625,Locked_Equations!B$1:B$625), "")</f>
        <v/>
      </c>
      <c r="M90" s="22"/>
      <c r="N90" s="6" t="str">
        <f>IF(M90 &lt;&gt; "", LOOKUP(MIN(M90, 13.7),Locked_Equations!C$1:C$625,Locked_Equations!D$1:D$625), "")</f>
        <v/>
      </c>
      <c r="O90" s="22"/>
      <c r="P90" s="6" t="str">
        <f>IF(O90 &lt;&gt; "", LOOKUP(MIN(O90, 70),Locked_Equations!E$1:E$625,Locked_Equations!F$1:F$625), "")</f>
        <v/>
      </c>
      <c r="Q90" s="22"/>
      <c r="R90" s="6" t="str">
        <f>IF(Q90&lt;&gt;"",VLOOKUP(Q90,Locked_Equations!G$1:H$2000,2,FALSE),"")</f>
        <v/>
      </c>
      <c r="S90" s="22"/>
      <c r="T90" s="6" t="str">
        <f>IF(S90 &lt;&gt; "", LOOKUP(MIN(S90, 20),Locked_Equations!I$1:I$625,Locked_Equations!J$1:J$625), "")</f>
        <v/>
      </c>
      <c r="U90" s="22"/>
      <c r="V90" s="6" t="str">
        <f>IF(U90&lt;&gt;"",VLOOKUP(U90,Locked_Equations!K$1:L$1512,2,FALSE),"")</f>
        <v/>
      </c>
      <c r="W90" s="6" t="str">
        <f t="shared" si="2"/>
        <v/>
      </c>
      <c r="X90" s="16" t="str">
        <f t="shared" si="3"/>
        <v/>
      </c>
    </row>
    <row r="91" spans="1:24" x14ac:dyDescent="0.35">
      <c r="A91" s="21"/>
      <c r="B91" s="22"/>
      <c r="C91" s="22"/>
      <c r="D91" s="22"/>
      <c r="E91" s="22"/>
      <c r="F91" s="22"/>
      <c r="G91" s="22"/>
      <c r="H91" s="22"/>
      <c r="I91" s="22"/>
      <c r="J91" s="7"/>
      <c r="K91" s="22"/>
      <c r="L91" s="11" t="str">
        <f>IF(K91 &lt;&gt; "", LOOKUP(MIN(K91, 340),Locked_Equations!A$1:A$625,Locked_Equations!B$1:B$625), "")</f>
        <v/>
      </c>
      <c r="M91" s="22"/>
      <c r="N91" s="6" t="str">
        <f>IF(M91 &lt;&gt; "", LOOKUP(MIN(M91, 13.7),Locked_Equations!C$1:C$625,Locked_Equations!D$1:D$625), "")</f>
        <v/>
      </c>
      <c r="O91" s="22"/>
      <c r="P91" s="6" t="str">
        <f>IF(O91 &lt;&gt; "", LOOKUP(MIN(O91, 70),Locked_Equations!E$1:E$625,Locked_Equations!F$1:F$625), "")</f>
        <v/>
      </c>
      <c r="Q91" s="22"/>
      <c r="R91" s="6" t="str">
        <f>IF(Q91&lt;&gt;"",VLOOKUP(Q91,Locked_Equations!G$1:H$2000,2,FALSE),"")</f>
        <v/>
      </c>
      <c r="S91" s="22"/>
      <c r="T91" s="6" t="str">
        <f>IF(S91 &lt;&gt; "", LOOKUP(MIN(S91, 20),Locked_Equations!I$1:I$625,Locked_Equations!J$1:J$625), "")</f>
        <v/>
      </c>
      <c r="U91" s="22"/>
      <c r="V91" s="6" t="str">
        <f>IF(U91&lt;&gt;"",VLOOKUP(U91,Locked_Equations!K$1:L$1512,2,FALSE),"")</f>
        <v/>
      </c>
      <c r="W91" s="6" t="str">
        <f t="shared" si="2"/>
        <v/>
      </c>
      <c r="X91" s="16" t="str">
        <f t="shared" si="3"/>
        <v/>
      </c>
    </row>
    <row r="92" spans="1:24" x14ac:dyDescent="0.35">
      <c r="A92" s="21"/>
      <c r="B92" s="22"/>
      <c r="C92" s="22"/>
      <c r="D92" s="22"/>
      <c r="E92" s="22"/>
      <c r="F92" s="22"/>
      <c r="G92" s="22"/>
      <c r="H92" s="22"/>
      <c r="I92" s="22"/>
      <c r="J92" s="7"/>
      <c r="K92" s="22"/>
      <c r="L92" s="11" t="str">
        <f>IF(K92 &lt;&gt; "", LOOKUP(MIN(K92, 340),Locked_Equations!A$1:A$625,Locked_Equations!B$1:B$625), "")</f>
        <v/>
      </c>
      <c r="M92" s="22"/>
      <c r="N92" s="6" t="str">
        <f>IF(M92 &lt;&gt; "", LOOKUP(MIN(M92, 13.7),Locked_Equations!C$1:C$625,Locked_Equations!D$1:D$625), "")</f>
        <v/>
      </c>
      <c r="O92" s="22"/>
      <c r="P92" s="6" t="str">
        <f>IF(O92 &lt;&gt; "", LOOKUP(MIN(O92, 70),Locked_Equations!E$1:E$625,Locked_Equations!F$1:F$625), "")</f>
        <v/>
      </c>
      <c r="Q92" s="22"/>
      <c r="R92" s="6" t="str">
        <f>IF(Q92&lt;&gt;"",VLOOKUP(Q92,Locked_Equations!G$1:H$2000,2,FALSE),"")</f>
        <v/>
      </c>
      <c r="S92" s="22"/>
      <c r="T92" s="6" t="str">
        <f>IF(S92 &lt;&gt; "", LOOKUP(MIN(S92, 20),Locked_Equations!I$1:I$625,Locked_Equations!J$1:J$625), "")</f>
        <v/>
      </c>
      <c r="U92" s="22"/>
      <c r="V92" s="6" t="str">
        <f>IF(U92&lt;&gt;"",VLOOKUP(U92,Locked_Equations!K$1:L$1512,2,FALSE),"")</f>
        <v/>
      </c>
      <c r="W92" s="6" t="str">
        <f t="shared" si="2"/>
        <v/>
      </c>
      <c r="X92" s="16" t="str">
        <f t="shared" si="3"/>
        <v/>
      </c>
    </row>
    <row r="93" spans="1:24" x14ac:dyDescent="0.35">
      <c r="A93" s="21"/>
      <c r="B93" s="22"/>
      <c r="C93" s="22"/>
      <c r="D93" s="22"/>
      <c r="E93" s="22"/>
      <c r="F93" s="22"/>
      <c r="G93" s="22"/>
      <c r="H93" s="22"/>
      <c r="I93" s="22"/>
      <c r="J93" s="7"/>
      <c r="K93" s="22"/>
      <c r="L93" s="11" t="str">
        <f>IF(K93 &lt;&gt; "", LOOKUP(MIN(K93, 340),Locked_Equations!A$1:A$625,Locked_Equations!B$1:B$625), "")</f>
        <v/>
      </c>
      <c r="M93" s="22"/>
      <c r="N93" s="6" t="str">
        <f>IF(M93 &lt;&gt; "", LOOKUP(MIN(M93, 13.7),Locked_Equations!C$1:C$625,Locked_Equations!D$1:D$625), "")</f>
        <v/>
      </c>
      <c r="O93" s="22"/>
      <c r="P93" s="6" t="str">
        <f>IF(O93 &lt;&gt; "", LOOKUP(MIN(O93, 70),Locked_Equations!E$1:E$625,Locked_Equations!F$1:F$625), "")</f>
        <v/>
      </c>
      <c r="Q93" s="22"/>
      <c r="R93" s="6" t="str">
        <f>IF(Q93&lt;&gt;"",VLOOKUP(Q93,Locked_Equations!G$1:H$2000,2,FALSE),"")</f>
        <v/>
      </c>
      <c r="S93" s="22"/>
      <c r="T93" s="6" t="str">
        <f>IF(S93 &lt;&gt; "", LOOKUP(MIN(S93, 20),Locked_Equations!I$1:I$625,Locked_Equations!J$1:J$625), "")</f>
        <v/>
      </c>
      <c r="U93" s="22"/>
      <c r="V93" s="6" t="str">
        <f>IF(U93&lt;&gt;"",VLOOKUP(U93,Locked_Equations!K$1:L$1512,2,FALSE),"")</f>
        <v/>
      </c>
      <c r="W93" s="6" t="str">
        <f t="shared" si="2"/>
        <v/>
      </c>
      <c r="X93" s="16" t="str">
        <f t="shared" si="3"/>
        <v/>
      </c>
    </row>
    <row r="94" spans="1:24" x14ac:dyDescent="0.35">
      <c r="A94" s="21"/>
      <c r="B94" s="22"/>
      <c r="C94" s="22"/>
      <c r="D94" s="22"/>
      <c r="E94" s="22"/>
      <c r="F94" s="22"/>
      <c r="G94" s="22"/>
      <c r="H94" s="22"/>
      <c r="I94" s="22"/>
      <c r="J94" s="7"/>
      <c r="K94" s="22"/>
      <c r="L94" s="11" t="str">
        <f>IF(K94 &lt;&gt; "", LOOKUP(MIN(K94, 340),Locked_Equations!A$1:A$625,Locked_Equations!B$1:B$625), "")</f>
        <v/>
      </c>
      <c r="M94" s="22"/>
      <c r="N94" s="6" t="str">
        <f>IF(M94 &lt;&gt; "", LOOKUP(MIN(M94, 13.7),Locked_Equations!C$1:C$625,Locked_Equations!D$1:D$625), "")</f>
        <v/>
      </c>
      <c r="O94" s="22"/>
      <c r="P94" s="6" t="str">
        <f>IF(O94 &lt;&gt; "", LOOKUP(MIN(O94, 70),Locked_Equations!E$1:E$625,Locked_Equations!F$1:F$625), "")</f>
        <v/>
      </c>
      <c r="Q94" s="22"/>
      <c r="R94" s="6" t="str">
        <f>IF(Q94&lt;&gt;"",VLOOKUP(Q94,Locked_Equations!G$1:H$2000,2,FALSE),"")</f>
        <v/>
      </c>
      <c r="S94" s="22"/>
      <c r="T94" s="6" t="str">
        <f>IF(S94 &lt;&gt; "", LOOKUP(MIN(S94, 20),Locked_Equations!I$1:I$625,Locked_Equations!J$1:J$625), "")</f>
        <v/>
      </c>
      <c r="U94" s="22"/>
      <c r="V94" s="6" t="str">
        <f>IF(U94&lt;&gt;"",VLOOKUP(U94,Locked_Equations!K$1:L$1512,2,FALSE),"")</f>
        <v/>
      </c>
      <c r="W94" s="6" t="str">
        <f t="shared" si="2"/>
        <v/>
      </c>
      <c r="X94" s="16" t="str">
        <f t="shared" si="3"/>
        <v/>
      </c>
    </row>
    <row r="95" spans="1:24" x14ac:dyDescent="0.35">
      <c r="A95" s="21"/>
      <c r="B95" s="22"/>
      <c r="C95" s="22"/>
      <c r="D95" s="22"/>
      <c r="E95" s="22"/>
      <c r="F95" s="22"/>
      <c r="G95" s="22"/>
      <c r="H95" s="22"/>
      <c r="I95" s="22"/>
      <c r="J95" s="7"/>
      <c r="K95" s="22"/>
      <c r="L95" s="11" t="str">
        <f>IF(K95 &lt;&gt; "", LOOKUP(MIN(K95, 340),Locked_Equations!A$1:A$625,Locked_Equations!B$1:B$625), "")</f>
        <v/>
      </c>
      <c r="M95" s="22"/>
      <c r="N95" s="6" t="str">
        <f>IF(M95 &lt;&gt; "", LOOKUP(MIN(M95, 13.7),Locked_Equations!C$1:C$625,Locked_Equations!D$1:D$625), "")</f>
        <v/>
      </c>
      <c r="O95" s="22"/>
      <c r="P95" s="6" t="str">
        <f>IF(O95 &lt;&gt; "", LOOKUP(MIN(O95, 70),Locked_Equations!E$1:E$625,Locked_Equations!F$1:F$625), "")</f>
        <v/>
      </c>
      <c r="Q95" s="22"/>
      <c r="R95" s="6" t="str">
        <f>IF(Q95&lt;&gt;"",VLOOKUP(Q95,Locked_Equations!G$1:H$2000,2,FALSE),"")</f>
        <v/>
      </c>
      <c r="S95" s="22"/>
      <c r="T95" s="6" t="str">
        <f>IF(S95 &lt;&gt; "", LOOKUP(MIN(S95, 20),Locked_Equations!I$1:I$625,Locked_Equations!J$1:J$625), "")</f>
        <v/>
      </c>
      <c r="U95" s="22"/>
      <c r="V95" s="6" t="str">
        <f>IF(U95&lt;&gt;"",VLOOKUP(U95,Locked_Equations!K$1:L$1512,2,FALSE),"")</f>
        <v/>
      </c>
      <c r="W95" s="6" t="str">
        <f t="shared" si="2"/>
        <v/>
      </c>
      <c r="X95" s="16" t="str">
        <f t="shared" si="3"/>
        <v/>
      </c>
    </row>
    <row r="96" spans="1:24" x14ac:dyDescent="0.35">
      <c r="A96" s="21"/>
      <c r="B96" s="22"/>
      <c r="C96" s="22"/>
      <c r="D96" s="22"/>
      <c r="E96" s="22"/>
      <c r="F96" s="22"/>
      <c r="G96" s="22"/>
      <c r="H96" s="22"/>
      <c r="I96" s="22"/>
      <c r="J96" s="7"/>
      <c r="K96" s="22"/>
      <c r="L96" s="11" t="str">
        <f>IF(K96 &lt;&gt; "", LOOKUP(MIN(K96, 340),Locked_Equations!A$1:A$625,Locked_Equations!B$1:B$625), "")</f>
        <v/>
      </c>
      <c r="M96" s="22"/>
      <c r="N96" s="6" t="str">
        <f>IF(M96 &lt;&gt; "", LOOKUP(MIN(M96, 13.7),Locked_Equations!C$1:C$625,Locked_Equations!D$1:D$625), "")</f>
        <v/>
      </c>
      <c r="O96" s="22"/>
      <c r="P96" s="6" t="str">
        <f>IF(O96 &lt;&gt; "", LOOKUP(MIN(O96, 70),Locked_Equations!E$1:E$625,Locked_Equations!F$1:F$625), "")</f>
        <v/>
      </c>
      <c r="Q96" s="22"/>
      <c r="R96" s="6" t="str">
        <f>IF(Q96&lt;&gt;"",VLOOKUP(Q96,Locked_Equations!G$1:H$2000,2,FALSE),"")</f>
        <v/>
      </c>
      <c r="S96" s="22"/>
      <c r="T96" s="6" t="str">
        <f>IF(S96 &lt;&gt; "", LOOKUP(MIN(S96, 20),Locked_Equations!I$1:I$625,Locked_Equations!J$1:J$625), "")</f>
        <v/>
      </c>
      <c r="U96" s="22"/>
      <c r="V96" s="6" t="str">
        <f>IF(U96&lt;&gt;"",VLOOKUP(U96,Locked_Equations!K$1:L$1512,2,FALSE),"")</f>
        <v/>
      </c>
      <c r="W96" s="6" t="str">
        <f t="shared" si="2"/>
        <v/>
      </c>
      <c r="X96" s="16" t="str">
        <f t="shared" si="3"/>
        <v/>
      </c>
    </row>
    <row r="97" spans="1:24" x14ac:dyDescent="0.35">
      <c r="A97" s="21"/>
      <c r="B97" s="22"/>
      <c r="C97" s="22"/>
      <c r="D97" s="22"/>
      <c r="E97" s="22"/>
      <c r="F97" s="22"/>
      <c r="G97" s="22"/>
      <c r="H97" s="22"/>
      <c r="I97" s="22"/>
      <c r="J97" s="7"/>
      <c r="K97" s="22"/>
      <c r="L97" s="11" t="str">
        <f>IF(K97 &lt;&gt; "", LOOKUP(MIN(K97, 340),Locked_Equations!A$1:A$625,Locked_Equations!B$1:B$625), "")</f>
        <v/>
      </c>
      <c r="M97" s="22"/>
      <c r="N97" s="6" t="str">
        <f>IF(M97 &lt;&gt; "", LOOKUP(MIN(M97, 13.7),Locked_Equations!C$1:C$625,Locked_Equations!D$1:D$625), "")</f>
        <v/>
      </c>
      <c r="O97" s="22"/>
      <c r="P97" s="6" t="str">
        <f>IF(O97 &lt;&gt; "", LOOKUP(MIN(O97, 70),Locked_Equations!E$1:E$625,Locked_Equations!F$1:F$625), "")</f>
        <v/>
      </c>
      <c r="Q97" s="22"/>
      <c r="R97" s="6" t="str">
        <f>IF(Q97&lt;&gt;"",VLOOKUP(Q97,Locked_Equations!G$1:H$2000,2,FALSE),"")</f>
        <v/>
      </c>
      <c r="S97" s="22"/>
      <c r="T97" s="6" t="str">
        <f>IF(S97 &lt;&gt; "", LOOKUP(MIN(S97, 20),Locked_Equations!I$1:I$625,Locked_Equations!J$1:J$625), "")</f>
        <v/>
      </c>
      <c r="U97" s="22"/>
      <c r="V97" s="6" t="str">
        <f>IF(U97&lt;&gt;"",VLOOKUP(U97,Locked_Equations!K$1:L$1512,2,FALSE),"")</f>
        <v/>
      </c>
      <c r="W97" s="6" t="str">
        <f t="shared" si="2"/>
        <v/>
      </c>
      <c r="X97" s="16" t="str">
        <f t="shared" si="3"/>
        <v/>
      </c>
    </row>
    <row r="98" spans="1:24" x14ac:dyDescent="0.35">
      <c r="A98" s="21"/>
      <c r="B98" s="22"/>
      <c r="C98" s="22"/>
      <c r="D98" s="22"/>
      <c r="E98" s="22"/>
      <c r="F98" s="22"/>
      <c r="G98" s="22"/>
      <c r="H98" s="22"/>
      <c r="I98" s="22"/>
      <c r="J98" s="7"/>
      <c r="K98" s="22"/>
      <c r="L98" s="11" t="str">
        <f>IF(K98 &lt;&gt; "", LOOKUP(MIN(K98, 340),Locked_Equations!A$1:A$625,Locked_Equations!B$1:B$625), "")</f>
        <v/>
      </c>
      <c r="M98" s="22"/>
      <c r="N98" s="6" t="str">
        <f>IF(M98 &lt;&gt; "", LOOKUP(MIN(M98, 13.7),Locked_Equations!C$1:C$625,Locked_Equations!D$1:D$625), "")</f>
        <v/>
      </c>
      <c r="O98" s="22"/>
      <c r="P98" s="6" t="str">
        <f>IF(O98 &lt;&gt; "", LOOKUP(MIN(O98, 70),Locked_Equations!E$1:E$625,Locked_Equations!F$1:F$625), "")</f>
        <v/>
      </c>
      <c r="Q98" s="22"/>
      <c r="R98" s="6" t="str">
        <f>IF(Q98&lt;&gt;"",VLOOKUP(Q98,Locked_Equations!G$1:H$2000,2,FALSE),"")</f>
        <v/>
      </c>
      <c r="S98" s="22"/>
      <c r="T98" s="6" t="str">
        <f>IF(S98 &lt;&gt; "", LOOKUP(MIN(S98, 20),Locked_Equations!I$1:I$625,Locked_Equations!J$1:J$625), "")</f>
        <v/>
      </c>
      <c r="U98" s="22"/>
      <c r="V98" s="6" t="str">
        <f>IF(U98&lt;&gt;"",VLOOKUP(U98,Locked_Equations!K$1:L$1512,2,FALSE),"")</f>
        <v/>
      </c>
      <c r="W98" s="6" t="str">
        <f t="shared" si="2"/>
        <v/>
      </c>
      <c r="X98" s="16" t="str">
        <f t="shared" si="3"/>
        <v/>
      </c>
    </row>
    <row r="99" spans="1:24" x14ac:dyDescent="0.35">
      <c r="A99" s="21"/>
      <c r="B99" s="22"/>
      <c r="C99" s="22"/>
      <c r="D99" s="22"/>
      <c r="E99" s="22"/>
      <c r="F99" s="22"/>
      <c r="G99" s="22"/>
      <c r="H99" s="22"/>
      <c r="I99" s="22"/>
      <c r="J99" s="7"/>
      <c r="K99" s="22"/>
      <c r="L99" s="11" t="str">
        <f>IF(K99 &lt;&gt; "", LOOKUP(MIN(K99, 340),Locked_Equations!A$1:A$625,Locked_Equations!B$1:B$625), "")</f>
        <v/>
      </c>
      <c r="M99" s="22"/>
      <c r="N99" s="6" t="str">
        <f>IF(M99 &lt;&gt; "", LOOKUP(MIN(M99, 13.7),Locked_Equations!C$1:C$625,Locked_Equations!D$1:D$625), "")</f>
        <v/>
      </c>
      <c r="O99" s="22"/>
      <c r="P99" s="6" t="str">
        <f>IF(O99 &lt;&gt; "", LOOKUP(MIN(O99, 70),Locked_Equations!E$1:E$625,Locked_Equations!F$1:F$625), "")</f>
        <v/>
      </c>
      <c r="Q99" s="22"/>
      <c r="R99" s="6" t="str">
        <f>IF(Q99&lt;&gt;"",VLOOKUP(Q99,Locked_Equations!G$1:H$2000,2,FALSE),"")</f>
        <v/>
      </c>
      <c r="S99" s="22"/>
      <c r="T99" s="6" t="str">
        <f>IF(S99 &lt;&gt; "", LOOKUP(MIN(S99, 20),Locked_Equations!I$1:I$625,Locked_Equations!J$1:J$625), "")</f>
        <v/>
      </c>
      <c r="U99" s="22"/>
      <c r="V99" s="6" t="str">
        <f>IF(U99&lt;&gt;"",VLOOKUP(U99,Locked_Equations!K$1:L$1512,2,FALSE),"")</f>
        <v/>
      </c>
      <c r="W99" s="6" t="str">
        <f t="shared" si="2"/>
        <v/>
      </c>
      <c r="X99" s="16" t="str">
        <f t="shared" si="3"/>
        <v/>
      </c>
    </row>
    <row r="100" spans="1:24" x14ac:dyDescent="0.35">
      <c r="A100" s="21"/>
      <c r="B100" s="22"/>
      <c r="C100" s="22"/>
      <c r="D100" s="22"/>
      <c r="E100" s="22"/>
      <c r="F100" s="22"/>
      <c r="G100" s="22"/>
      <c r="H100" s="22"/>
      <c r="I100" s="22"/>
      <c r="J100" s="7"/>
      <c r="K100" s="22"/>
      <c r="L100" s="11" t="str">
        <f>IF(K100 &lt;&gt; "", LOOKUP(MIN(K100, 340),Locked_Equations!A$1:A$625,Locked_Equations!B$1:B$625), "")</f>
        <v/>
      </c>
      <c r="M100" s="22"/>
      <c r="N100" s="6" t="str">
        <f>IF(M100 &lt;&gt; "", LOOKUP(MIN(M100, 13.7),Locked_Equations!C$1:C$625,Locked_Equations!D$1:D$625), "")</f>
        <v/>
      </c>
      <c r="O100" s="22"/>
      <c r="P100" s="6" t="str">
        <f>IF(O100 &lt;&gt; "", LOOKUP(MIN(O100, 70),Locked_Equations!E$1:E$625,Locked_Equations!F$1:F$625), "")</f>
        <v/>
      </c>
      <c r="Q100" s="22"/>
      <c r="R100" s="6" t="str">
        <f>IF(Q100&lt;&gt;"",VLOOKUP(Q100,Locked_Equations!G$1:H$2000,2,FALSE),"")</f>
        <v/>
      </c>
      <c r="S100" s="22"/>
      <c r="T100" s="6" t="str">
        <f>IF(S100 &lt;&gt; "", LOOKUP(MIN(S100, 20),Locked_Equations!I$1:I$625,Locked_Equations!J$1:J$625), "")</f>
        <v/>
      </c>
      <c r="U100" s="22"/>
      <c r="V100" s="6" t="str">
        <f>IF(U100&lt;&gt;"",VLOOKUP(U100,Locked_Equations!K$1:L$1512,2,FALSE),"")</f>
        <v/>
      </c>
      <c r="W100" s="6" t="str">
        <f t="shared" si="2"/>
        <v/>
      </c>
      <c r="X100" s="16" t="str">
        <f t="shared" si="3"/>
        <v/>
      </c>
    </row>
    <row r="101" spans="1:24" x14ac:dyDescent="0.35">
      <c r="A101" s="21"/>
      <c r="B101" s="22"/>
      <c r="C101" s="22"/>
      <c r="D101" s="22"/>
      <c r="E101" s="22"/>
      <c r="F101" s="22"/>
      <c r="G101" s="22"/>
      <c r="H101" s="22"/>
      <c r="I101" s="22"/>
      <c r="J101" s="7"/>
      <c r="K101" s="22"/>
      <c r="L101" s="11" t="str">
        <f>IF(K101 &lt;&gt; "", LOOKUP(MIN(K101, 340),Locked_Equations!A$1:A$625,Locked_Equations!B$1:B$625), "")</f>
        <v/>
      </c>
      <c r="M101" s="22"/>
      <c r="N101" s="6" t="str">
        <f>IF(M101 &lt;&gt; "", LOOKUP(MIN(M101, 13.7),Locked_Equations!C$1:C$625,Locked_Equations!D$1:D$625), "")</f>
        <v/>
      </c>
      <c r="O101" s="22"/>
      <c r="P101" s="6" t="str">
        <f>IF(O101 &lt;&gt; "", LOOKUP(MIN(O101, 70),Locked_Equations!E$1:E$625,Locked_Equations!F$1:F$625), "")</f>
        <v/>
      </c>
      <c r="Q101" s="22"/>
      <c r="R101" s="6" t="str">
        <f>IF(Q101&lt;&gt;"",VLOOKUP(Q101,Locked_Equations!G$1:H$2000,2,FALSE),"")</f>
        <v/>
      </c>
      <c r="S101" s="22"/>
      <c r="T101" s="6" t="str">
        <f>IF(S101 &lt;&gt; "", LOOKUP(MIN(S101, 20),Locked_Equations!I$1:I$625,Locked_Equations!J$1:J$625), "")</f>
        <v/>
      </c>
      <c r="U101" s="22"/>
      <c r="V101" s="6" t="str">
        <f>IF(U101&lt;&gt;"",VLOOKUP(U101,Locked_Equations!K$1:L$1512,2,FALSE),"")</f>
        <v/>
      </c>
      <c r="W101" s="6" t="str">
        <f t="shared" si="2"/>
        <v/>
      </c>
      <c r="X101" s="16" t="str">
        <f t="shared" si="3"/>
        <v/>
      </c>
    </row>
    <row r="102" spans="1:24" x14ac:dyDescent="0.35">
      <c r="A102" s="21"/>
      <c r="B102" s="22"/>
      <c r="C102" s="22"/>
      <c r="D102" s="22"/>
      <c r="E102" s="22"/>
      <c r="F102" s="22"/>
      <c r="G102" s="22"/>
      <c r="H102" s="22"/>
      <c r="I102" s="22"/>
      <c r="J102" s="7"/>
      <c r="K102" s="22"/>
      <c r="L102" s="11" t="str">
        <f>IF(K102 &lt;&gt; "", LOOKUP(MIN(K102, 340),Locked_Equations!A$1:A$625,Locked_Equations!B$1:B$625), "")</f>
        <v/>
      </c>
      <c r="M102" s="22"/>
      <c r="N102" s="6" t="str">
        <f>IF(M102 &lt;&gt; "", LOOKUP(MIN(M102, 13.7),Locked_Equations!C$1:C$625,Locked_Equations!D$1:D$625), "")</f>
        <v/>
      </c>
      <c r="O102" s="22"/>
      <c r="P102" s="6" t="str">
        <f>IF(O102 &lt;&gt; "", LOOKUP(MIN(O102, 70),Locked_Equations!E$1:E$625,Locked_Equations!F$1:F$625), "")</f>
        <v/>
      </c>
      <c r="Q102" s="22"/>
      <c r="R102" s="6" t="str">
        <f>IF(Q102&lt;&gt;"",VLOOKUP(Q102,Locked_Equations!G$1:H$2000,2,FALSE),"")</f>
        <v/>
      </c>
      <c r="S102" s="22"/>
      <c r="T102" s="6" t="str">
        <f>IF(S102 &lt;&gt; "", LOOKUP(MIN(S102, 20),Locked_Equations!I$1:I$625,Locked_Equations!J$1:J$625), "")</f>
        <v/>
      </c>
      <c r="U102" s="22"/>
      <c r="V102" s="6" t="str">
        <f>IF(U102&lt;&gt;"",VLOOKUP(U102,Locked_Equations!K$1:L$1512,2,FALSE),"")</f>
        <v/>
      </c>
      <c r="W102" s="6" t="str">
        <f t="shared" si="2"/>
        <v/>
      </c>
      <c r="X102" s="16" t="str">
        <f t="shared" si="3"/>
        <v/>
      </c>
    </row>
    <row r="103" spans="1:24" x14ac:dyDescent="0.35">
      <c r="A103" s="21"/>
      <c r="B103" s="22"/>
      <c r="C103" s="22"/>
      <c r="D103" s="22"/>
      <c r="E103" s="22"/>
      <c r="F103" s="22"/>
      <c r="G103" s="22"/>
      <c r="H103" s="22"/>
      <c r="I103" s="22"/>
      <c r="J103" s="7"/>
      <c r="K103" s="22"/>
      <c r="L103" s="11" t="str">
        <f>IF(K103 &lt;&gt; "", LOOKUP(MIN(K103, 340),Locked_Equations!A$1:A$625,Locked_Equations!B$1:B$625), "")</f>
        <v/>
      </c>
      <c r="M103" s="22"/>
      <c r="N103" s="6" t="str">
        <f>IF(M103 &lt;&gt; "", LOOKUP(MIN(M103, 13.7),Locked_Equations!C$1:C$625,Locked_Equations!D$1:D$625), "")</f>
        <v/>
      </c>
      <c r="O103" s="22"/>
      <c r="P103" s="6" t="str">
        <f>IF(O103 &lt;&gt; "", LOOKUP(MIN(O103, 70),Locked_Equations!E$1:E$625,Locked_Equations!F$1:F$625), "")</f>
        <v/>
      </c>
      <c r="Q103" s="22"/>
      <c r="R103" s="6" t="str">
        <f>IF(Q103&lt;&gt;"",VLOOKUP(Q103,Locked_Equations!G$1:H$2000,2,FALSE),"")</f>
        <v/>
      </c>
      <c r="S103" s="22"/>
      <c r="T103" s="6" t="str">
        <f>IF(S103 &lt;&gt; "", LOOKUP(MIN(S103, 20),Locked_Equations!I$1:I$625,Locked_Equations!J$1:J$625), "")</f>
        <v/>
      </c>
      <c r="U103" s="22"/>
      <c r="V103" s="6" t="str">
        <f>IF(U103&lt;&gt;"",VLOOKUP(U103,Locked_Equations!K$1:L$1512,2,FALSE),"")</f>
        <v/>
      </c>
      <c r="W103" s="6" t="str">
        <f t="shared" si="2"/>
        <v/>
      </c>
      <c r="X103" s="16" t="str">
        <f t="shared" si="3"/>
        <v/>
      </c>
    </row>
    <row r="104" spans="1:24" x14ac:dyDescent="0.35">
      <c r="A104" s="21"/>
      <c r="B104" s="22"/>
      <c r="C104" s="22"/>
      <c r="D104" s="22"/>
      <c r="E104" s="22"/>
      <c r="F104" s="22"/>
      <c r="G104" s="22"/>
      <c r="H104" s="22"/>
      <c r="I104" s="22"/>
      <c r="J104" s="7"/>
      <c r="K104" s="22"/>
      <c r="L104" s="11" t="str">
        <f>IF(K104 &lt;&gt; "", LOOKUP(MIN(K104, 340),Locked_Equations!A$1:A$625,Locked_Equations!B$1:B$625), "")</f>
        <v/>
      </c>
      <c r="M104" s="22"/>
      <c r="N104" s="6" t="str">
        <f>IF(M104 &lt;&gt; "", LOOKUP(MIN(M104, 13.7),Locked_Equations!C$1:C$625,Locked_Equations!D$1:D$625), "")</f>
        <v/>
      </c>
      <c r="O104" s="22"/>
      <c r="P104" s="6" t="str">
        <f>IF(O104 &lt;&gt; "", LOOKUP(MIN(O104, 70),Locked_Equations!E$1:E$625,Locked_Equations!F$1:F$625), "")</f>
        <v/>
      </c>
      <c r="Q104" s="22"/>
      <c r="R104" s="6" t="str">
        <f>IF(Q104&lt;&gt;"",VLOOKUP(Q104,Locked_Equations!G$1:H$2000,2,FALSE),"")</f>
        <v/>
      </c>
      <c r="S104" s="22"/>
      <c r="T104" s="6" t="str">
        <f>IF(S104 &lt;&gt; "", LOOKUP(MIN(S104, 20),Locked_Equations!I$1:I$625,Locked_Equations!J$1:J$625), "")</f>
        <v/>
      </c>
      <c r="U104" s="22"/>
      <c r="V104" s="6" t="str">
        <f>IF(U104&lt;&gt;"",VLOOKUP(U104,Locked_Equations!K$1:L$1512,2,FALSE),"")</f>
        <v/>
      </c>
      <c r="W104" s="6" t="str">
        <f t="shared" si="2"/>
        <v/>
      </c>
      <c r="X104" s="16" t="str">
        <f t="shared" si="3"/>
        <v/>
      </c>
    </row>
    <row r="105" spans="1:24" x14ac:dyDescent="0.35">
      <c r="A105" s="21"/>
      <c r="B105" s="22"/>
      <c r="C105" s="22"/>
      <c r="D105" s="22"/>
      <c r="E105" s="22"/>
      <c r="F105" s="22"/>
      <c r="G105" s="22"/>
      <c r="H105" s="22"/>
      <c r="I105" s="22"/>
      <c r="J105" s="7"/>
      <c r="K105" s="22"/>
      <c r="L105" s="11" t="str">
        <f>IF(K105 &lt;&gt; "", LOOKUP(MIN(K105, 340),Locked_Equations!A$1:A$625,Locked_Equations!B$1:B$625), "")</f>
        <v/>
      </c>
      <c r="M105" s="22"/>
      <c r="N105" s="6" t="str">
        <f>IF(M105 &lt;&gt; "", LOOKUP(MIN(M105, 13.7),Locked_Equations!C$1:C$625,Locked_Equations!D$1:D$625), "")</f>
        <v/>
      </c>
      <c r="O105" s="22"/>
      <c r="P105" s="6" t="str">
        <f>IF(O105 &lt;&gt; "", LOOKUP(MIN(O105, 70),Locked_Equations!E$1:E$625,Locked_Equations!F$1:F$625), "")</f>
        <v/>
      </c>
      <c r="Q105" s="22"/>
      <c r="R105" s="6" t="str">
        <f>IF(Q105&lt;&gt;"",VLOOKUP(Q105,Locked_Equations!G$1:H$2000,2,FALSE),"")</f>
        <v/>
      </c>
      <c r="S105" s="22"/>
      <c r="T105" s="6" t="str">
        <f>IF(S105 &lt;&gt; "", LOOKUP(MIN(S105, 20),Locked_Equations!I$1:I$625,Locked_Equations!J$1:J$625), "")</f>
        <v/>
      </c>
      <c r="U105" s="22"/>
      <c r="V105" s="6" t="str">
        <f>IF(U105&lt;&gt;"",VLOOKUP(U105,Locked_Equations!K$1:L$1512,2,FALSE),"")</f>
        <v/>
      </c>
      <c r="W105" s="6" t="str">
        <f t="shared" si="2"/>
        <v/>
      </c>
      <c r="X105" s="16" t="str">
        <f t="shared" si="3"/>
        <v/>
      </c>
    </row>
    <row r="106" spans="1:24" x14ac:dyDescent="0.35">
      <c r="A106" s="21"/>
      <c r="B106" s="22"/>
      <c r="C106" s="22"/>
      <c r="D106" s="22"/>
      <c r="E106" s="22"/>
      <c r="F106" s="22"/>
      <c r="G106" s="22"/>
      <c r="H106" s="22"/>
      <c r="I106" s="22"/>
      <c r="J106" s="7"/>
      <c r="K106" s="22"/>
      <c r="L106" s="11" t="str">
        <f>IF(K106 &lt;&gt; "", LOOKUP(MIN(K106, 340),Locked_Equations!A$1:A$625,Locked_Equations!B$1:B$625), "")</f>
        <v/>
      </c>
      <c r="M106" s="22"/>
      <c r="N106" s="6" t="str">
        <f>IF(M106 &lt;&gt; "", LOOKUP(MIN(M106, 13.7),Locked_Equations!C$1:C$625,Locked_Equations!D$1:D$625), "")</f>
        <v/>
      </c>
      <c r="O106" s="22"/>
      <c r="P106" s="6" t="str">
        <f>IF(O106 &lt;&gt; "", LOOKUP(MIN(O106, 70),Locked_Equations!E$1:E$625,Locked_Equations!F$1:F$625), "")</f>
        <v/>
      </c>
      <c r="Q106" s="22"/>
      <c r="R106" s="6" t="str">
        <f>IF(Q106&lt;&gt;"",VLOOKUP(Q106,Locked_Equations!G$1:H$2000,2,FALSE),"")</f>
        <v/>
      </c>
      <c r="S106" s="22"/>
      <c r="T106" s="6" t="str">
        <f>IF(S106 &lt;&gt; "", LOOKUP(MIN(S106, 20),Locked_Equations!I$1:I$625,Locked_Equations!J$1:J$625), "")</f>
        <v/>
      </c>
      <c r="U106" s="22"/>
      <c r="V106" s="6" t="str">
        <f>IF(U106&lt;&gt;"",VLOOKUP(U106,Locked_Equations!K$1:L$1512,2,FALSE),"")</f>
        <v/>
      </c>
      <c r="W106" s="6" t="str">
        <f t="shared" si="2"/>
        <v/>
      </c>
      <c r="X106" s="16" t="str">
        <f t="shared" si="3"/>
        <v/>
      </c>
    </row>
    <row r="107" spans="1:24" x14ac:dyDescent="0.35">
      <c r="A107" s="21"/>
      <c r="B107" s="22"/>
      <c r="C107" s="22"/>
      <c r="D107" s="22"/>
      <c r="E107" s="22"/>
      <c r="F107" s="22"/>
      <c r="G107" s="22"/>
      <c r="H107" s="22"/>
      <c r="I107" s="22"/>
      <c r="J107" s="7"/>
      <c r="K107" s="22"/>
      <c r="L107" s="11" t="str">
        <f>IF(K107 &lt;&gt; "", LOOKUP(MIN(K107, 340),Locked_Equations!A$1:A$625,Locked_Equations!B$1:B$625), "")</f>
        <v/>
      </c>
      <c r="M107" s="22"/>
      <c r="N107" s="6" t="str">
        <f>IF(M107 &lt;&gt; "", LOOKUP(MIN(M107, 13.7),Locked_Equations!C$1:C$625,Locked_Equations!D$1:D$625), "")</f>
        <v/>
      </c>
      <c r="O107" s="22"/>
      <c r="P107" s="6" t="str">
        <f>IF(O107 &lt;&gt; "", LOOKUP(MIN(O107, 70),Locked_Equations!E$1:E$625,Locked_Equations!F$1:F$625), "")</f>
        <v/>
      </c>
      <c r="Q107" s="22"/>
      <c r="R107" s="6" t="str">
        <f>IF(Q107&lt;&gt;"",VLOOKUP(Q107,Locked_Equations!G$1:H$2000,2,FALSE),"")</f>
        <v/>
      </c>
      <c r="S107" s="22"/>
      <c r="T107" s="6" t="str">
        <f>IF(S107 &lt;&gt; "", LOOKUP(MIN(S107, 20),Locked_Equations!I$1:I$625,Locked_Equations!J$1:J$625), "")</f>
        <v/>
      </c>
      <c r="U107" s="22"/>
      <c r="V107" s="6" t="str">
        <f>IF(U107&lt;&gt;"",VLOOKUP(U107,Locked_Equations!K$1:L$1512,2,FALSE),"")</f>
        <v/>
      </c>
      <c r="W107" s="6" t="str">
        <f t="shared" si="2"/>
        <v/>
      </c>
      <c r="X107" s="16" t="str">
        <f t="shared" si="3"/>
        <v/>
      </c>
    </row>
    <row r="108" spans="1:24" x14ac:dyDescent="0.35">
      <c r="A108" s="21"/>
      <c r="B108" s="22"/>
      <c r="C108" s="22"/>
      <c r="D108" s="22"/>
      <c r="E108" s="22"/>
      <c r="F108" s="22"/>
      <c r="G108" s="22"/>
      <c r="H108" s="22"/>
      <c r="I108" s="22"/>
      <c r="J108" s="7"/>
      <c r="K108" s="22"/>
      <c r="L108" s="11" t="str">
        <f>IF(K108 &lt;&gt; "", LOOKUP(MIN(K108, 340),Locked_Equations!A$1:A$625,Locked_Equations!B$1:B$625), "")</f>
        <v/>
      </c>
      <c r="M108" s="22"/>
      <c r="N108" s="6" t="str">
        <f>IF(M108 &lt;&gt; "", LOOKUP(MIN(M108, 13.7),Locked_Equations!C$1:C$625,Locked_Equations!D$1:D$625), "")</f>
        <v/>
      </c>
      <c r="O108" s="22"/>
      <c r="P108" s="6" t="str">
        <f>IF(O108 &lt;&gt; "", LOOKUP(MIN(O108, 70),Locked_Equations!E$1:E$625,Locked_Equations!F$1:F$625), "")</f>
        <v/>
      </c>
      <c r="Q108" s="22"/>
      <c r="R108" s="6" t="str">
        <f>IF(Q108&lt;&gt;"",VLOOKUP(Q108,Locked_Equations!G$1:H$2000,2,FALSE),"")</f>
        <v/>
      </c>
      <c r="S108" s="22"/>
      <c r="T108" s="6" t="str">
        <f>IF(S108 &lt;&gt; "", LOOKUP(MIN(S108, 20),Locked_Equations!I$1:I$625,Locked_Equations!J$1:J$625), "")</f>
        <v/>
      </c>
      <c r="U108" s="22"/>
      <c r="V108" s="6" t="str">
        <f>IF(U108&lt;&gt;"",VLOOKUP(U108,Locked_Equations!K$1:L$1512,2,FALSE),"")</f>
        <v/>
      </c>
      <c r="W108" s="6" t="str">
        <f t="shared" si="2"/>
        <v/>
      </c>
      <c r="X108" s="16" t="str">
        <f t="shared" si="3"/>
        <v/>
      </c>
    </row>
    <row r="109" spans="1:24" x14ac:dyDescent="0.35">
      <c r="A109" s="21"/>
      <c r="B109" s="22"/>
      <c r="C109" s="22"/>
      <c r="D109" s="22"/>
      <c r="E109" s="22"/>
      <c r="F109" s="22"/>
      <c r="G109" s="22"/>
      <c r="H109" s="22"/>
      <c r="I109" s="22"/>
      <c r="J109" s="7"/>
      <c r="K109" s="22"/>
      <c r="L109" s="11" t="str">
        <f>IF(K109 &lt;&gt; "", LOOKUP(MIN(K109, 340),Locked_Equations!A$1:A$625,Locked_Equations!B$1:B$625), "")</f>
        <v/>
      </c>
      <c r="M109" s="22"/>
      <c r="N109" s="6" t="str">
        <f>IF(M109 &lt;&gt; "", LOOKUP(MIN(M109, 13.7),Locked_Equations!C$1:C$625,Locked_Equations!D$1:D$625), "")</f>
        <v/>
      </c>
      <c r="O109" s="22"/>
      <c r="P109" s="6" t="str">
        <f>IF(O109 &lt;&gt; "", LOOKUP(MIN(O109, 70),Locked_Equations!E$1:E$625,Locked_Equations!F$1:F$625), "")</f>
        <v/>
      </c>
      <c r="Q109" s="22"/>
      <c r="R109" s="6" t="str">
        <f>IF(Q109&lt;&gt;"",VLOOKUP(Q109,Locked_Equations!G$1:H$2000,2,FALSE),"")</f>
        <v/>
      </c>
      <c r="S109" s="22"/>
      <c r="T109" s="6" t="str">
        <f>IF(S109 &lt;&gt; "", LOOKUP(MIN(S109, 20),Locked_Equations!I$1:I$625,Locked_Equations!J$1:J$625), "")</f>
        <v/>
      </c>
      <c r="U109" s="22"/>
      <c r="V109" s="6" t="str">
        <f>IF(U109&lt;&gt;"",VLOOKUP(U109,Locked_Equations!K$1:L$1512,2,FALSE),"")</f>
        <v/>
      </c>
      <c r="W109" s="6" t="str">
        <f t="shared" si="2"/>
        <v/>
      </c>
      <c r="X109" s="16" t="str">
        <f t="shared" si="3"/>
        <v/>
      </c>
    </row>
    <row r="110" spans="1:24" x14ac:dyDescent="0.35">
      <c r="A110" s="21"/>
      <c r="B110" s="22"/>
      <c r="C110" s="22"/>
      <c r="D110" s="22"/>
      <c r="E110" s="22"/>
      <c r="F110" s="22"/>
      <c r="G110" s="22"/>
      <c r="H110" s="22"/>
      <c r="I110" s="22"/>
      <c r="J110" s="7"/>
      <c r="K110" s="22"/>
      <c r="L110" s="11" t="str">
        <f>IF(K110 &lt;&gt; "", LOOKUP(MIN(K110, 340),Locked_Equations!A$1:A$625,Locked_Equations!B$1:B$625), "")</f>
        <v/>
      </c>
      <c r="M110" s="22"/>
      <c r="N110" s="6" t="str">
        <f>IF(M110 &lt;&gt; "", LOOKUP(MIN(M110, 13.7),Locked_Equations!C$1:C$625,Locked_Equations!D$1:D$625), "")</f>
        <v/>
      </c>
      <c r="O110" s="22"/>
      <c r="P110" s="6" t="str">
        <f>IF(O110 &lt;&gt; "", LOOKUP(MIN(O110, 70),Locked_Equations!E$1:E$625,Locked_Equations!F$1:F$625), "")</f>
        <v/>
      </c>
      <c r="Q110" s="22"/>
      <c r="R110" s="6" t="str">
        <f>IF(Q110&lt;&gt;"",VLOOKUP(Q110,Locked_Equations!G$1:H$2000,2,FALSE),"")</f>
        <v/>
      </c>
      <c r="S110" s="22"/>
      <c r="T110" s="6" t="str">
        <f>IF(S110 &lt;&gt; "", LOOKUP(MIN(S110, 20),Locked_Equations!I$1:I$625,Locked_Equations!J$1:J$625), "")</f>
        <v/>
      </c>
      <c r="U110" s="22"/>
      <c r="V110" s="6" t="str">
        <f>IF(U110&lt;&gt;"",VLOOKUP(U110,Locked_Equations!K$1:L$1512,2,FALSE),"")</f>
        <v/>
      </c>
      <c r="W110" s="6" t="str">
        <f t="shared" si="2"/>
        <v/>
      </c>
      <c r="X110" s="16" t="str">
        <f t="shared" si="3"/>
        <v/>
      </c>
    </row>
    <row r="111" spans="1:24" x14ac:dyDescent="0.35">
      <c r="A111" s="21"/>
      <c r="B111" s="22"/>
      <c r="C111" s="22"/>
      <c r="D111" s="22"/>
      <c r="E111" s="22"/>
      <c r="F111" s="22"/>
      <c r="G111" s="22"/>
      <c r="H111" s="22"/>
      <c r="I111" s="22"/>
      <c r="J111" s="7"/>
      <c r="K111" s="22"/>
      <c r="L111" s="11" t="str">
        <f>IF(K111 &lt;&gt; "", LOOKUP(MIN(K111, 340),Locked_Equations!A$1:A$625,Locked_Equations!B$1:B$625), "")</f>
        <v/>
      </c>
      <c r="M111" s="22"/>
      <c r="N111" s="6" t="str">
        <f>IF(M111 &lt;&gt; "", LOOKUP(MIN(M111, 13.7),Locked_Equations!C$1:C$625,Locked_Equations!D$1:D$625), "")</f>
        <v/>
      </c>
      <c r="O111" s="22"/>
      <c r="P111" s="6" t="str">
        <f>IF(O111 &lt;&gt; "", LOOKUP(MIN(O111, 70),Locked_Equations!E$1:E$625,Locked_Equations!F$1:F$625), "")</f>
        <v/>
      </c>
      <c r="Q111" s="22"/>
      <c r="R111" s="6" t="str">
        <f>IF(Q111&lt;&gt;"",VLOOKUP(Q111,Locked_Equations!G$1:H$2000,2,FALSE),"")</f>
        <v/>
      </c>
      <c r="S111" s="22"/>
      <c r="T111" s="6" t="str">
        <f>IF(S111 &lt;&gt; "", LOOKUP(MIN(S111, 20),Locked_Equations!I$1:I$625,Locked_Equations!J$1:J$625), "")</f>
        <v/>
      </c>
      <c r="U111" s="22"/>
      <c r="V111" s="6" t="str">
        <f>IF(U111&lt;&gt;"",VLOOKUP(U111,Locked_Equations!K$1:L$1512,2,FALSE),"")</f>
        <v/>
      </c>
      <c r="W111" s="6" t="str">
        <f t="shared" si="2"/>
        <v/>
      </c>
      <c r="X111" s="16" t="str">
        <f t="shared" si="3"/>
        <v/>
      </c>
    </row>
    <row r="112" spans="1:24" x14ac:dyDescent="0.35">
      <c r="A112" s="21"/>
      <c r="B112" s="22"/>
      <c r="C112" s="22"/>
      <c r="D112" s="22"/>
      <c r="E112" s="22"/>
      <c r="F112" s="22"/>
      <c r="G112" s="22"/>
      <c r="H112" s="22"/>
      <c r="I112" s="22"/>
      <c r="J112" s="7"/>
      <c r="K112" s="22"/>
      <c r="L112" s="11" t="str">
        <f>IF(K112 &lt;&gt; "", LOOKUP(MIN(K112, 340),Locked_Equations!A$1:A$625,Locked_Equations!B$1:B$625), "")</f>
        <v/>
      </c>
      <c r="M112" s="22"/>
      <c r="N112" s="6" t="str">
        <f>IF(M112 &lt;&gt; "", LOOKUP(MIN(M112, 13.7),Locked_Equations!C$1:C$625,Locked_Equations!D$1:D$625), "")</f>
        <v/>
      </c>
      <c r="O112" s="22"/>
      <c r="P112" s="6" t="str">
        <f>IF(O112 &lt;&gt; "", LOOKUP(MIN(O112, 70),Locked_Equations!E$1:E$625,Locked_Equations!F$1:F$625), "")</f>
        <v/>
      </c>
      <c r="Q112" s="22"/>
      <c r="R112" s="6" t="str">
        <f>IF(Q112&lt;&gt;"",VLOOKUP(Q112,Locked_Equations!G$1:H$2000,2,FALSE),"")</f>
        <v/>
      </c>
      <c r="S112" s="22"/>
      <c r="T112" s="6" t="str">
        <f>IF(S112 &lt;&gt; "", LOOKUP(MIN(S112, 20),Locked_Equations!I$1:I$625,Locked_Equations!J$1:J$625), "")</f>
        <v/>
      </c>
      <c r="U112" s="22"/>
      <c r="V112" s="6" t="str">
        <f>IF(U112&lt;&gt;"",VLOOKUP(U112,Locked_Equations!K$1:L$1512,2,FALSE),"")</f>
        <v/>
      </c>
      <c r="W112" s="6" t="str">
        <f t="shared" si="2"/>
        <v/>
      </c>
      <c r="X112" s="16" t="str">
        <f t="shared" si="3"/>
        <v/>
      </c>
    </row>
    <row r="113" spans="1:24" x14ac:dyDescent="0.35">
      <c r="A113" s="21"/>
      <c r="B113" s="22"/>
      <c r="C113" s="22"/>
      <c r="D113" s="22"/>
      <c r="E113" s="22"/>
      <c r="F113" s="22"/>
      <c r="G113" s="22"/>
      <c r="H113" s="22"/>
      <c r="I113" s="22"/>
      <c r="J113" s="7"/>
      <c r="K113" s="22"/>
      <c r="L113" s="11" t="str">
        <f>IF(K113 &lt;&gt; "", LOOKUP(MIN(K113, 340),Locked_Equations!A$1:A$625,Locked_Equations!B$1:B$625), "")</f>
        <v/>
      </c>
      <c r="M113" s="22"/>
      <c r="N113" s="6" t="str">
        <f>IF(M113 &lt;&gt; "", LOOKUP(MIN(M113, 13.7),Locked_Equations!C$1:C$625,Locked_Equations!D$1:D$625), "")</f>
        <v/>
      </c>
      <c r="O113" s="22"/>
      <c r="P113" s="6" t="str">
        <f>IF(O113 &lt;&gt; "", LOOKUP(MIN(O113, 70),Locked_Equations!E$1:E$625,Locked_Equations!F$1:F$625), "")</f>
        <v/>
      </c>
      <c r="Q113" s="22"/>
      <c r="R113" s="6" t="str">
        <f>IF(Q113&lt;&gt;"",VLOOKUP(Q113,Locked_Equations!G$1:H$2000,2,FALSE),"")</f>
        <v/>
      </c>
      <c r="S113" s="22"/>
      <c r="T113" s="6" t="str">
        <f>IF(S113 &lt;&gt; "", LOOKUP(MIN(S113, 20),Locked_Equations!I$1:I$625,Locked_Equations!J$1:J$625), "")</f>
        <v/>
      </c>
      <c r="U113" s="22"/>
      <c r="V113" s="6" t="str">
        <f>IF(U113&lt;&gt;"",VLOOKUP(U113,Locked_Equations!K$1:L$1512,2,FALSE),"")</f>
        <v/>
      </c>
      <c r="W113" s="6" t="str">
        <f t="shared" si="2"/>
        <v/>
      </c>
      <c r="X113" s="16" t="str">
        <f t="shared" si="3"/>
        <v/>
      </c>
    </row>
    <row r="114" spans="1:24" x14ac:dyDescent="0.35">
      <c r="A114" s="21"/>
      <c r="B114" s="22"/>
      <c r="C114" s="22"/>
      <c r="D114" s="22"/>
      <c r="E114" s="22"/>
      <c r="F114" s="22"/>
      <c r="G114" s="22"/>
      <c r="H114" s="22"/>
      <c r="I114" s="22"/>
      <c r="J114" s="7"/>
      <c r="K114" s="22"/>
      <c r="L114" s="11" t="str">
        <f>IF(K114 &lt;&gt; "", LOOKUP(MIN(K114, 340),Locked_Equations!A$1:A$625,Locked_Equations!B$1:B$625), "")</f>
        <v/>
      </c>
      <c r="M114" s="22"/>
      <c r="N114" s="6" t="str">
        <f>IF(M114 &lt;&gt; "", LOOKUP(MIN(M114, 13.7),Locked_Equations!C$1:C$625,Locked_Equations!D$1:D$625), "")</f>
        <v/>
      </c>
      <c r="O114" s="22"/>
      <c r="P114" s="6" t="str">
        <f>IF(O114 &lt;&gt; "", LOOKUP(MIN(O114, 70),Locked_Equations!E$1:E$625,Locked_Equations!F$1:F$625), "")</f>
        <v/>
      </c>
      <c r="Q114" s="22"/>
      <c r="R114" s="6" t="str">
        <f>IF(Q114&lt;&gt;"",VLOOKUP(Q114,Locked_Equations!G$1:H$2000,2,FALSE),"")</f>
        <v/>
      </c>
      <c r="S114" s="22"/>
      <c r="T114" s="6" t="str">
        <f>IF(S114 &lt;&gt; "", LOOKUP(MIN(S114, 20),Locked_Equations!I$1:I$625,Locked_Equations!J$1:J$625), "")</f>
        <v/>
      </c>
      <c r="U114" s="22"/>
      <c r="V114" s="6" t="str">
        <f>IF(U114&lt;&gt;"",VLOOKUP(U114,Locked_Equations!K$1:L$1512,2,FALSE),"")</f>
        <v/>
      </c>
      <c r="W114" s="6" t="str">
        <f t="shared" si="2"/>
        <v/>
      </c>
      <c r="X114" s="16" t="str">
        <f t="shared" si="3"/>
        <v/>
      </c>
    </row>
    <row r="115" spans="1:24" x14ac:dyDescent="0.35">
      <c r="A115" s="21"/>
      <c r="B115" s="22"/>
      <c r="C115" s="22"/>
      <c r="D115" s="22"/>
      <c r="E115" s="22"/>
      <c r="F115" s="22"/>
      <c r="G115" s="22"/>
      <c r="H115" s="22"/>
      <c r="I115" s="22"/>
      <c r="J115" s="7"/>
      <c r="K115" s="22"/>
      <c r="L115" s="11" t="str">
        <f>IF(K115 &lt;&gt; "", LOOKUP(MIN(K115, 340),Locked_Equations!A$1:A$625,Locked_Equations!B$1:B$625), "")</f>
        <v/>
      </c>
      <c r="M115" s="22"/>
      <c r="N115" s="6" t="str">
        <f>IF(M115 &lt;&gt; "", LOOKUP(MIN(M115, 13.7),Locked_Equations!C$1:C$625,Locked_Equations!D$1:D$625), "")</f>
        <v/>
      </c>
      <c r="O115" s="22"/>
      <c r="P115" s="6" t="str">
        <f>IF(O115 &lt;&gt; "", LOOKUP(MIN(O115, 70),Locked_Equations!E$1:E$625,Locked_Equations!F$1:F$625), "")</f>
        <v/>
      </c>
      <c r="Q115" s="22"/>
      <c r="R115" s="6" t="str">
        <f>IF(Q115&lt;&gt;"",VLOOKUP(Q115,Locked_Equations!G$1:H$2000,2,FALSE),"")</f>
        <v/>
      </c>
      <c r="S115" s="22"/>
      <c r="T115" s="6" t="str">
        <f>IF(S115 &lt;&gt; "", LOOKUP(MIN(S115, 20),Locked_Equations!I$1:I$625,Locked_Equations!J$1:J$625), "")</f>
        <v/>
      </c>
      <c r="U115" s="22"/>
      <c r="V115" s="6" t="str">
        <f>IF(U115&lt;&gt;"",VLOOKUP(U115,Locked_Equations!K$1:L$1512,2,FALSE),"")</f>
        <v/>
      </c>
      <c r="W115" s="6" t="str">
        <f t="shared" si="2"/>
        <v/>
      </c>
      <c r="X115" s="16" t="str">
        <f t="shared" si="3"/>
        <v/>
      </c>
    </row>
    <row r="116" spans="1:24" x14ac:dyDescent="0.35">
      <c r="A116" s="21"/>
      <c r="B116" s="22"/>
      <c r="C116" s="22"/>
      <c r="D116" s="22"/>
      <c r="E116" s="22"/>
      <c r="F116" s="22"/>
      <c r="G116" s="22"/>
      <c r="H116" s="22"/>
      <c r="I116" s="22"/>
      <c r="J116" s="7"/>
      <c r="K116" s="22"/>
      <c r="L116" s="11" t="str">
        <f>IF(K116 &lt;&gt; "", LOOKUP(MIN(K116, 340),Locked_Equations!A$1:A$625,Locked_Equations!B$1:B$625), "")</f>
        <v/>
      </c>
      <c r="M116" s="22"/>
      <c r="N116" s="6" t="str">
        <f>IF(M116 &lt;&gt; "", LOOKUP(MIN(M116, 13.7),Locked_Equations!C$1:C$625,Locked_Equations!D$1:D$625), "")</f>
        <v/>
      </c>
      <c r="O116" s="22"/>
      <c r="P116" s="6" t="str">
        <f>IF(O116 &lt;&gt; "", LOOKUP(MIN(O116, 70),Locked_Equations!E$1:E$625,Locked_Equations!F$1:F$625), "")</f>
        <v/>
      </c>
      <c r="Q116" s="22"/>
      <c r="R116" s="6" t="str">
        <f>IF(Q116&lt;&gt;"",VLOOKUP(Q116,Locked_Equations!G$1:H$2000,2,FALSE),"")</f>
        <v/>
      </c>
      <c r="S116" s="22"/>
      <c r="T116" s="6" t="str">
        <f>IF(S116 &lt;&gt; "", LOOKUP(MIN(S116, 20),Locked_Equations!I$1:I$625,Locked_Equations!J$1:J$625), "")</f>
        <v/>
      </c>
      <c r="U116" s="22"/>
      <c r="V116" s="6" t="str">
        <f>IF(U116&lt;&gt;"",VLOOKUP(U116,Locked_Equations!K$1:L$1512,2,FALSE),"")</f>
        <v/>
      </c>
      <c r="W116" s="6" t="str">
        <f t="shared" si="2"/>
        <v/>
      </c>
      <c r="X116" s="16" t="str">
        <f t="shared" si="3"/>
        <v/>
      </c>
    </row>
    <row r="117" spans="1:24" x14ac:dyDescent="0.35">
      <c r="A117" s="21"/>
      <c r="B117" s="22"/>
      <c r="C117" s="22"/>
      <c r="D117" s="22"/>
      <c r="E117" s="22"/>
      <c r="F117" s="22"/>
      <c r="G117" s="22"/>
      <c r="H117" s="22"/>
      <c r="I117" s="22"/>
      <c r="J117" s="7"/>
      <c r="K117" s="22"/>
      <c r="L117" s="11" t="str">
        <f>IF(K117 &lt;&gt; "", LOOKUP(MIN(K117, 340),Locked_Equations!A$1:A$625,Locked_Equations!B$1:B$625), "")</f>
        <v/>
      </c>
      <c r="M117" s="22"/>
      <c r="N117" s="6" t="str">
        <f>IF(M117 &lt;&gt; "", LOOKUP(MIN(M117, 13.7),Locked_Equations!C$1:C$625,Locked_Equations!D$1:D$625), "")</f>
        <v/>
      </c>
      <c r="O117" s="22"/>
      <c r="P117" s="6" t="str">
        <f>IF(O117 &lt;&gt; "", LOOKUP(MIN(O117, 70),Locked_Equations!E$1:E$625,Locked_Equations!F$1:F$625), "")</f>
        <v/>
      </c>
      <c r="Q117" s="22"/>
      <c r="R117" s="6" t="str">
        <f>IF(Q117&lt;&gt;"",VLOOKUP(Q117,Locked_Equations!G$1:H$2000,2,FALSE),"")</f>
        <v/>
      </c>
      <c r="S117" s="22"/>
      <c r="T117" s="6" t="str">
        <f>IF(S117 &lt;&gt; "", LOOKUP(MIN(S117, 20),Locked_Equations!I$1:I$625,Locked_Equations!J$1:J$625), "")</f>
        <v/>
      </c>
      <c r="U117" s="22"/>
      <c r="V117" s="6" t="str">
        <f>IF(U117&lt;&gt;"",VLOOKUP(U117,Locked_Equations!K$1:L$1512,2,FALSE),"")</f>
        <v/>
      </c>
      <c r="W117" s="6" t="str">
        <f t="shared" si="2"/>
        <v/>
      </c>
      <c r="X117" s="16" t="str">
        <f t="shared" si="3"/>
        <v/>
      </c>
    </row>
    <row r="118" spans="1:24" x14ac:dyDescent="0.35">
      <c r="A118" s="21"/>
      <c r="B118" s="22"/>
      <c r="C118" s="22"/>
      <c r="D118" s="22"/>
      <c r="E118" s="22"/>
      <c r="F118" s="22"/>
      <c r="G118" s="22"/>
      <c r="H118" s="22"/>
      <c r="I118" s="22"/>
      <c r="J118" s="7"/>
      <c r="K118" s="22"/>
      <c r="L118" s="11" t="str">
        <f>IF(K118 &lt;&gt; "", LOOKUP(MIN(K118, 340),Locked_Equations!A$1:A$625,Locked_Equations!B$1:B$625), "")</f>
        <v/>
      </c>
      <c r="M118" s="22"/>
      <c r="N118" s="6" t="str">
        <f>IF(M118 &lt;&gt; "", LOOKUP(MIN(M118, 13.7),Locked_Equations!C$1:C$625,Locked_Equations!D$1:D$625), "")</f>
        <v/>
      </c>
      <c r="O118" s="22"/>
      <c r="P118" s="6" t="str">
        <f>IF(O118 &lt;&gt; "", LOOKUP(MIN(O118, 70),Locked_Equations!E$1:E$625,Locked_Equations!F$1:F$625), "")</f>
        <v/>
      </c>
      <c r="Q118" s="22"/>
      <c r="R118" s="6" t="str">
        <f>IF(Q118&lt;&gt;"",VLOOKUP(Q118,Locked_Equations!G$1:H$2000,2,FALSE),"")</f>
        <v/>
      </c>
      <c r="S118" s="22"/>
      <c r="T118" s="6" t="str">
        <f>IF(S118 &lt;&gt; "", LOOKUP(MIN(S118, 20),Locked_Equations!I$1:I$625,Locked_Equations!J$1:J$625), "")</f>
        <v/>
      </c>
      <c r="U118" s="22"/>
      <c r="V118" s="6" t="str">
        <f>IF(U118&lt;&gt;"",VLOOKUP(U118,Locked_Equations!K$1:L$1512,2,FALSE),"")</f>
        <v/>
      </c>
      <c r="W118" s="6" t="str">
        <f t="shared" si="2"/>
        <v/>
      </c>
      <c r="X118" s="16" t="str">
        <f t="shared" si="3"/>
        <v/>
      </c>
    </row>
    <row r="119" spans="1:24" x14ac:dyDescent="0.35">
      <c r="A119" s="21"/>
      <c r="B119" s="22"/>
      <c r="C119" s="22"/>
      <c r="D119" s="22"/>
      <c r="E119" s="22"/>
      <c r="F119" s="22"/>
      <c r="G119" s="22"/>
      <c r="H119" s="22"/>
      <c r="I119" s="22"/>
      <c r="J119" s="7"/>
      <c r="K119" s="22"/>
      <c r="L119" s="11" t="str">
        <f>IF(K119 &lt;&gt; "", LOOKUP(MIN(K119, 340),Locked_Equations!A$1:A$625,Locked_Equations!B$1:B$625), "")</f>
        <v/>
      </c>
      <c r="M119" s="22"/>
      <c r="N119" s="6" t="str">
        <f>IF(M119 &lt;&gt; "", LOOKUP(MIN(M119, 13.7),Locked_Equations!C$1:C$625,Locked_Equations!D$1:D$625), "")</f>
        <v/>
      </c>
      <c r="O119" s="22"/>
      <c r="P119" s="6" t="str">
        <f>IF(O119 &lt;&gt; "", LOOKUP(MIN(O119, 70),Locked_Equations!E$1:E$625,Locked_Equations!F$1:F$625), "")</f>
        <v/>
      </c>
      <c r="Q119" s="22"/>
      <c r="R119" s="6" t="str">
        <f>IF(Q119&lt;&gt;"",VLOOKUP(Q119,Locked_Equations!G$1:H$2000,2,FALSE),"")</f>
        <v/>
      </c>
      <c r="S119" s="22"/>
      <c r="T119" s="6" t="str">
        <f>IF(S119 &lt;&gt; "", LOOKUP(MIN(S119, 20),Locked_Equations!I$1:I$625,Locked_Equations!J$1:J$625), "")</f>
        <v/>
      </c>
      <c r="U119" s="22"/>
      <c r="V119" s="6" t="str">
        <f>IF(U119&lt;&gt;"",VLOOKUP(U119,Locked_Equations!K$1:L$1512,2,FALSE),"")</f>
        <v/>
      </c>
      <c r="W119" s="6" t="str">
        <f t="shared" si="2"/>
        <v/>
      </c>
      <c r="X119" s="16" t="str">
        <f t="shared" si="3"/>
        <v/>
      </c>
    </row>
    <row r="120" spans="1:24" x14ac:dyDescent="0.35">
      <c r="A120" s="21"/>
      <c r="B120" s="22"/>
      <c r="C120" s="22"/>
      <c r="D120" s="22"/>
      <c r="E120" s="22"/>
      <c r="F120" s="22"/>
      <c r="G120" s="22"/>
      <c r="H120" s="22"/>
      <c r="I120" s="22"/>
      <c r="J120" s="7"/>
      <c r="K120" s="22"/>
      <c r="L120" s="11" t="str">
        <f>IF(K120 &lt;&gt; "", LOOKUP(MIN(K120, 340),Locked_Equations!A$1:A$625,Locked_Equations!B$1:B$625), "")</f>
        <v/>
      </c>
      <c r="M120" s="22"/>
      <c r="N120" s="6" t="str">
        <f>IF(M120 &lt;&gt; "", LOOKUP(MIN(M120, 13.7),Locked_Equations!C$1:C$625,Locked_Equations!D$1:D$625), "")</f>
        <v/>
      </c>
      <c r="O120" s="22"/>
      <c r="P120" s="6" t="str">
        <f>IF(O120 &lt;&gt; "", LOOKUP(MIN(O120, 70),Locked_Equations!E$1:E$625,Locked_Equations!F$1:F$625), "")</f>
        <v/>
      </c>
      <c r="Q120" s="22"/>
      <c r="R120" s="6" t="str">
        <f>IF(Q120&lt;&gt;"",VLOOKUP(Q120,Locked_Equations!G$1:H$2000,2,FALSE),"")</f>
        <v/>
      </c>
      <c r="S120" s="22"/>
      <c r="T120" s="6" t="str">
        <f>IF(S120 &lt;&gt; "", LOOKUP(MIN(S120, 20),Locked_Equations!I$1:I$625,Locked_Equations!J$1:J$625), "")</f>
        <v/>
      </c>
      <c r="U120" s="22"/>
      <c r="V120" s="6" t="str">
        <f>IF(U120&lt;&gt;"",VLOOKUP(U120,Locked_Equations!K$1:L$1512,2,FALSE),"")</f>
        <v/>
      </c>
      <c r="W120" s="6" t="str">
        <f t="shared" si="2"/>
        <v/>
      </c>
      <c r="X120" s="16" t="str">
        <f t="shared" si="3"/>
        <v/>
      </c>
    </row>
    <row r="121" spans="1:24" x14ac:dyDescent="0.35">
      <c r="A121" s="21"/>
      <c r="B121" s="22"/>
      <c r="C121" s="22"/>
      <c r="D121" s="22"/>
      <c r="E121" s="22"/>
      <c r="F121" s="22"/>
      <c r="G121" s="22"/>
      <c r="H121" s="22"/>
      <c r="I121" s="22"/>
      <c r="J121" s="7"/>
      <c r="K121" s="22"/>
      <c r="L121" s="11" t="str">
        <f>IF(K121 &lt;&gt; "", LOOKUP(MIN(K121, 340),Locked_Equations!A$1:A$625,Locked_Equations!B$1:B$625), "")</f>
        <v/>
      </c>
      <c r="M121" s="22"/>
      <c r="N121" s="6" t="str">
        <f>IF(M121 &lt;&gt; "", LOOKUP(MIN(M121, 13.7),Locked_Equations!C$1:C$625,Locked_Equations!D$1:D$625), "")</f>
        <v/>
      </c>
      <c r="O121" s="22"/>
      <c r="P121" s="6" t="str">
        <f>IF(O121 &lt;&gt; "", LOOKUP(MIN(O121, 70),Locked_Equations!E$1:E$625,Locked_Equations!F$1:F$625), "")</f>
        <v/>
      </c>
      <c r="Q121" s="22"/>
      <c r="R121" s="6" t="str">
        <f>IF(Q121&lt;&gt;"",VLOOKUP(Q121,Locked_Equations!G$1:H$2000,2,FALSE),"")</f>
        <v/>
      </c>
      <c r="S121" s="22"/>
      <c r="T121" s="6" t="str">
        <f>IF(S121 &lt;&gt; "", LOOKUP(MIN(S121, 20),Locked_Equations!I$1:I$625,Locked_Equations!J$1:J$625), "")</f>
        <v/>
      </c>
      <c r="U121" s="22"/>
      <c r="V121" s="6" t="str">
        <f>IF(U121&lt;&gt;"",VLOOKUP(U121,Locked_Equations!K$1:L$1512,2,FALSE),"")</f>
        <v/>
      </c>
      <c r="W121" s="6" t="str">
        <f t="shared" si="2"/>
        <v/>
      </c>
      <c r="X121" s="16" t="str">
        <f t="shared" si="3"/>
        <v/>
      </c>
    </row>
    <row r="122" spans="1:24" x14ac:dyDescent="0.35">
      <c r="A122" s="21"/>
      <c r="B122" s="22"/>
      <c r="C122" s="22"/>
      <c r="D122" s="22"/>
      <c r="E122" s="22"/>
      <c r="F122" s="22"/>
      <c r="G122" s="22"/>
      <c r="H122" s="22"/>
      <c r="I122" s="22"/>
      <c r="J122" s="7"/>
      <c r="K122" s="22"/>
      <c r="L122" s="11" t="str">
        <f>IF(K122 &lt;&gt; "", LOOKUP(MIN(K122, 340),Locked_Equations!A$1:A$625,Locked_Equations!B$1:B$625), "")</f>
        <v/>
      </c>
      <c r="M122" s="22"/>
      <c r="N122" s="6" t="str">
        <f>IF(M122 &lt;&gt; "", LOOKUP(MIN(M122, 13.7),Locked_Equations!C$1:C$625,Locked_Equations!D$1:D$625), "")</f>
        <v/>
      </c>
      <c r="O122" s="22"/>
      <c r="P122" s="6" t="str">
        <f>IF(O122 &lt;&gt; "", LOOKUP(MIN(O122, 70),Locked_Equations!E$1:E$625,Locked_Equations!F$1:F$625), "")</f>
        <v/>
      </c>
      <c r="Q122" s="22"/>
      <c r="R122" s="6" t="str">
        <f>IF(Q122&lt;&gt;"",VLOOKUP(Q122,Locked_Equations!G$1:H$2000,2,FALSE),"")</f>
        <v/>
      </c>
      <c r="S122" s="22"/>
      <c r="T122" s="6" t="str">
        <f>IF(S122 &lt;&gt; "", LOOKUP(MIN(S122, 20),Locked_Equations!I$1:I$625,Locked_Equations!J$1:J$625), "")</f>
        <v/>
      </c>
      <c r="U122" s="22"/>
      <c r="V122" s="6" t="str">
        <f>IF(U122&lt;&gt;"",VLOOKUP(U122,Locked_Equations!K$1:L$1512,2,FALSE),"")</f>
        <v/>
      </c>
      <c r="W122" s="6" t="str">
        <f t="shared" si="2"/>
        <v/>
      </c>
      <c r="X122" s="16" t="str">
        <f t="shared" si="3"/>
        <v/>
      </c>
    </row>
    <row r="123" spans="1:24" x14ac:dyDescent="0.35">
      <c r="A123" s="21"/>
      <c r="B123" s="22"/>
      <c r="C123" s="22"/>
      <c r="D123" s="22"/>
      <c r="E123" s="22"/>
      <c r="F123" s="22"/>
      <c r="G123" s="22"/>
      <c r="H123" s="22"/>
      <c r="I123" s="22"/>
      <c r="J123" s="7"/>
      <c r="K123" s="22"/>
      <c r="L123" s="11" t="str">
        <f>IF(K123 &lt;&gt; "", LOOKUP(MIN(K123, 340),Locked_Equations!A$1:A$625,Locked_Equations!B$1:B$625), "")</f>
        <v/>
      </c>
      <c r="M123" s="22"/>
      <c r="N123" s="6" t="str">
        <f>IF(M123 &lt;&gt; "", LOOKUP(MIN(M123, 13.7),Locked_Equations!C$1:C$625,Locked_Equations!D$1:D$625), "")</f>
        <v/>
      </c>
      <c r="O123" s="22"/>
      <c r="P123" s="6" t="str">
        <f>IF(O123 &lt;&gt; "", LOOKUP(MIN(O123, 70),Locked_Equations!E$1:E$625,Locked_Equations!F$1:F$625), "")</f>
        <v/>
      </c>
      <c r="Q123" s="22"/>
      <c r="R123" s="6" t="str">
        <f>IF(Q123&lt;&gt;"",VLOOKUP(Q123,Locked_Equations!G$1:H$2000,2,FALSE),"")</f>
        <v/>
      </c>
      <c r="S123" s="22"/>
      <c r="T123" s="6" t="str">
        <f>IF(S123 &lt;&gt; "", LOOKUP(MIN(S123, 20),Locked_Equations!I$1:I$625,Locked_Equations!J$1:J$625), "")</f>
        <v/>
      </c>
      <c r="U123" s="22"/>
      <c r="V123" s="6" t="str">
        <f>IF(U123&lt;&gt;"",VLOOKUP(U123,Locked_Equations!K$1:L$1512,2,FALSE),"")</f>
        <v/>
      </c>
      <c r="W123" s="6" t="str">
        <f t="shared" si="2"/>
        <v/>
      </c>
      <c r="X123" s="16" t="str">
        <f t="shared" si="3"/>
        <v/>
      </c>
    </row>
    <row r="124" spans="1:24" x14ac:dyDescent="0.35">
      <c r="A124" s="21"/>
      <c r="B124" s="22"/>
      <c r="C124" s="22"/>
      <c r="D124" s="22"/>
      <c r="E124" s="22"/>
      <c r="F124" s="22"/>
      <c r="G124" s="22"/>
      <c r="H124" s="22"/>
      <c r="I124" s="22"/>
      <c r="J124" s="7"/>
      <c r="K124" s="22"/>
      <c r="L124" s="11" t="str">
        <f>IF(K124 &lt;&gt; "", LOOKUP(MIN(K124, 340),Locked_Equations!A$1:A$625,Locked_Equations!B$1:B$625), "")</f>
        <v/>
      </c>
      <c r="M124" s="22"/>
      <c r="N124" s="6" t="str">
        <f>IF(M124 &lt;&gt; "", LOOKUP(MIN(M124, 13.7),Locked_Equations!C$1:C$625,Locked_Equations!D$1:D$625), "")</f>
        <v/>
      </c>
      <c r="O124" s="22"/>
      <c r="P124" s="6" t="str">
        <f>IF(O124 &lt;&gt; "", LOOKUP(MIN(O124, 70),Locked_Equations!E$1:E$625,Locked_Equations!F$1:F$625), "")</f>
        <v/>
      </c>
      <c r="Q124" s="22"/>
      <c r="R124" s="6" t="str">
        <f>IF(Q124&lt;&gt;"",VLOOKUP(Q124,Locked_Equations!G$1:H$2000,2,FALSE),"")</f>
        <v/>
      </c>
      <c r="S124" s="22"/>
      <c r="T124" s="6" t="str">
        <f>IF(S124 &lt;&gt; "", LOOKUP(MIN(S124, 20),Locked_Equations!I$1:I$625,Locked_Equations!J$1:J$625), "")</f>
        <v/>
      </c>
      <c r="U124" s="22"/>
      <c r="V124" s="6" t="str">
        <f>IF(U124&lt;&gt;"",VLOOKUP(U124,Locked_Equations!K$1:L$1512,2,FALSE),"")</f>
        <v/>
      </c>
      <c r="W124" s="6" t="str">
        <f t="shared" si="2"/>
        <v/>
      </c>
      <c r="X124" s="16" t="str">
        <f t="shared" si="3"/>
        <v/>
      </c>
    </row>
    <row r="125" spans="1:24" x14ac:dyDescent="0.35">
      <c r="A125" s="21"/>
      <c r="B125" s="22"/>
      <c r="C125" s="22"/>
      <c r="D125" s="22"/>
      <c r="E125" s="22"/>
      <c r="F125" s="22"/>
      <c r="G125" s="22"/>
      <c r="H125" s="22"/>
      <c r="I125" s="22"/>
      <c r="J125" s="7"/>
      <c r="K125" s="22"/>
      <c r="L125" s="11" t="str">
        <f>IF(K125 &lt;&gt; "", LOOKUP(MIN(K125, 340),Locked_Equations!A$1:A$625,Locked_Equations!B$1:B$625), "")</f>
        <v/>
      </c>
      <c r="M125" s="22"/>
      <c r="N125" s="6" t="str">
        <f>IF(M125 &lt;&gt; "", LOOKUP(MIN(M125, 13.7),Locked_Equations!C$1:C$625,Locked_Equations!D$1:D$625), "")</f>
        <v/>
      </c>
      <c r="O125" s="22"/>
      <c r="P125" s="6" t="str">
        <f>IF(O125 &lt;&gt; "", LOOKUP(MIN(O125, 70),Locked_Equations!E$1:E$625,Locked_Equations!F$1:F$625), "")</f>
        <v/>
      </c>
      <c r="Q125" s="22"/>
      <c r="R125" s="6" t="str">
        <f>IF(Q125&lt;&gt;"",VLOOKUP(Q125,Locked_Equations!G$1:H$2000,2,FALSE),"")</f>
        <v/>
      </c>
      <c r="S125" s="22"/>
      <c r="T125" s="6" t="str">
        <f>IF(S125 &lt;&gt; "", LOOKUP(MIN(S125, 20),Locked_Equations!I$1:I$625,Locked_Equations!J$1:J$625), "")</f>
        <v/>
      </c>
      <c r="U125" s="22"/>
      <c r="V125" s="6" t="str">
        <f>IF(U125&lt;&gt;"",VLOOKUP(U125,Locked_Equations!K$1:L$1512,2,FALSE),"")</f>
        <v/>
      </c>
      <c r="W125" s="6" t="str">
        <f t="shared" si="2"/>
        <v/>
      </c>
      <c r="X125" s="16" t="str">
        <f t="shared" si="3"/>
        <v/>
      </c>
    </row>
    <row r="126" spans="1:24" x14ac:dyDescent="0.35">
      <c r="A126" s="21"/>
      <c r="B126" s="22"/>
      <c r="C126" s="22"/>
      <c r="D126" s="22"/>
      <c r="E126" s="22"/>
      <c r="F126" s="22"/>
      <c r="G126" s="22"/>
      <c r="H126" s="22"/>
      <c r="I126" s="22"/>
      <c r="J126" s="7"/>
      <c r="K126" s="22"/>
      <c r="L126" s="11" t="str">
        <f>IF(K126 &lt;&gt; "", LOOKUP(MIN(K126, 340),Locked_Equations!A$1:A$625,Locked_Equations!B$1:B$625), "")</f>
        <v/>
      </c>
      <c r="M126" s="22"/>
      <c r="N126" s="6" t="str">
        <f>IF(M126 &lt;&gt; "", LOOKUP(MIN(M126, 13.7),Locked_Equations!C$1:C$625,Locked_Equations!D$1:D$625), "")</f>
        <v/>
      </c>
      <c r="O126" s="22"/>
      <c r="P126" s="6" t="str">
        <f>IF(O126 &lt;&gt; "", LOOKUP(MIN(O126, 70),Locked_Equations!E$1:E$625,Locked_Equations!F$1:F$625), "")</f>
        <v/>
      </c>
      <c r="Q126" s="22"/>
      <c r="R126" s="6" t="str">
        <f>IF(Q126&lt;&gt;"",VLOOKUP(Q126,Locked_Equations!G$1:H$2000,2,FALSE),"")</f>
        <v/>
      </c>
      <c r="S126" s="22"/>
      <c r="T126" s="6" t="str">
        <f>IF(S126 &lt;&gt; "", LOOKUP(MIN(S126, 20),Locked_Equations!I$1:I$625,Locked_Equations!J$1:J$625), "")</f>
        <v/>
      </c>
      <c r="U126" s="22"/>
      <c r="V126" s="6" t="str">
        <f>IF(U126&lt;&gt;"",VLOOKUP(U126,Locked_Equations!K$1:L$1512,2,FALSE),"")</f>
        <v/>
      </c>
      <c r="W126" s="6" t="str">
        <f t="shared" si="2"/>
        <v/>
      </c>
      <c r="X126" s="16" t="str">
        <f t="shared" si="3"/>
        <v/>
      </c>
    </row>
    <row r="127" spans="1:24" x14ac:dyDescent="0.35">
      <c r="A127" s="21"/>
      <c r="B127" s="22"/>
      <c r="C127" s="22"/>
      <c r="D127" s="22"/>
      <c r="E127" s="22"/>
      <c r="F127" s="22"/>
      <c r="G127" s="22"/>
      <c r="H127" s="22"/>
      <c r="I127" s="22"/>
      <c r="J127" s="7"/>
      <c r="K127" s="22"/>
      <c r="L127" s="11" t="str">
        <f>IF(K127 &lt;&gt; "", LOOKUP(MIN(K127, 340),Locked_Equations!A$1:A$625,Locked_Equations!B$1:B$625), "")</f>
        <v/>
      </c>
      <c r="M127" s="22"/>
      <c r="N127" s="6" t="str">
        <f>IF(M127 &lt;&gt; "", LOOKUP(MIN(M127, 13.7),Locked_Equations!C$1:C$625,Locked_Equations!D$1:D$625), "")</f>
        <v/>
      </c>
      <c r="O127" s="22"/>
      <c r="P127" s="6" t="str">
        <f>IF(O127 &lt;&gt; "", LOOKUP(MIN(O127, 70),Locked_Equations!E$1:E$625,Locked_Equations!F$1:F$625), "")</f>
        <v/>
      </c>
      <c r="Q127" s="22"/>
      <c r="R127" s="6" t="str">
        <f>IF(Q127&lt;&gt;"",VLOOKUP(Q127,Locked_Equations!G$1:H$2000,2,FALSE),"")</f>
        <v/>
      </c>
      <c r="S127" s="22"/>
      <c r="T127" s="6" t="str">
        <f>IF(S127 &lt;&gt; "", LOOKUP(MIN(S127, 20),Locked_Equations!I$1:I$625,Locked_Equations!J$1:J$625), "")</f>
        <v/>
      </c>
      <c r="U127" s="22"/>
      <c r="V127" s="6" t="str">
        <f>IF(U127&lt;&gt;"",VLOOKUP(U127,Locked_Equations!K$1:L$1512,2,FALSE),"")</f>
        <v/>
      </c>
      <c r="W127" s="6" t="str">
        <f t="shared" si="2"/>
        <v/>
      </c>
      <c r="X127" s="16" t="str">
        <f t="shared" si="3"/>
        <v/>
      </c>
    </row>
    <row r="128" spans="1:24" x14ac:dyDescent="0.35">
      <c r="A128" s="21"/>
      <c r="B128" s="22"/>
      <c r="C128" s="22"/>
      <c r="D128" s="22"/>
      <c r="E128" s="22"/>
      <c r="F128" s="22"/>
      <c r="G128" s="22"/>
      <c r="H128" s="22"/>
      <c r="I128" s="22"/>
      <c r="J128" s="7"/>
      <c r="K128" s="22"/>
      <c r="L128" s="11" t="str">
        <f>IF(K128 &lt;&gt; "", LOOKUP(MIN(K128, 340),Locked_Equations!A$1:A$625,Locked_Equations!B$1:B$625), "")</f>
        <v/>
      </c>
      <c r="M128" s="22"/>
      <c r="N128" s="6" t="str">
        <f>IF(M128 &lt;&gt; "", LOOKUP(MIN(M128, 13.7),Locked_Equations!C$1:C$625,Locked_Equations!D$1:D$625), "")</f>
        <v/>
      </c>
      <c r="O128" s="22"/>
      <c r="P128" s="6" t="str">
        <f>IF(O128 &lt;&gt; "", LOOKUP(MIN(O128, 70),Locked_Equations!E$1:E$625,Locked_Equations!F$1:F$625), "")</f>
        <v/>
      </c>
      <c r="Q128" s="22"/>
      <c r="R128" s="6" t="str">
        <f>IF(Q128&lt;&gt;"",VLOOKUP(Q128,Locked_Equations!G$1:H$2000,2,FALSE),"")</f>
        <v/>
      </c>
      <c r="S128" s="22"/>
      <c r="T128" s="6" t="str">
        <f>IF(S128 &lt;&gt; "", LOOKUP(MIN(S128, 20),Locked_Equations!I$1:I$625,Locked_Equations!J$1:J$625), "")</f>
        <v/>
      </c>
      <c r="U128" s="22"/>
      <c r="V128" s="6" t="str">
        <f>IF(U128&lt;&gt;"",VLOOKUP(U128,Locked_Equations!K$1:L$1512,2,FALSE),"")</f>
        <v/>
      </c>
      <c r="W128" s="6" t="str">
        <f t="shared" si="2"/>
        <v/>
      </c>
      <c r="X128" s="16" t="str">
        <f t="shared" si="3"/>
        <v/>
      </c>
    </row>
    <row r="129" spans="1:24" x14ac:dyDescent="0.35">
      <c r="A129" s="21"/>
      <c r="B129" s="22"/>
      <c r="C129" s="22"/>
      <c r="D129" s="22"/>
      <c r="E129" s="22"/>
      <c r="F129" s="22"/>
      <c r="G129" s="22"/>
      <c r="H129" s="22"/>
      <c r="I129" s="22"/>
      <c r="J129" s="7"/>
      <c r="K129" s="22"/>
      <c r="L129" s="11" t="str">
        <f>IF(K129 &lt;&gt; "", LOOKUP(MIN(K129, 340),Locked_Equations!A$1:A$625,Locked_Equations!B$1:B$625), "")</f>
        <v/>
      </c>
      <c r="M129" s="22"/>
      <c r="N129" s="6" t="str">
        <f>IF(M129 &lt;&gt; "", LOOKUP(MIN(M129, 13.7),Locked_Equations!C$1:C$625,Locked_Equations!D$1:D$625), "")</f>
        <v/>
      </c>
      <c r="O129" s="22"/>
      <c r="P129" s="6" t="str">
        <f>IF(O129 &lt;&gt; "", LOOKUP(MIN(O129, 70),Locked_Equations!E$1:E$625,Locked_Equations!F$1:F$625), "")</f>
        <v/>
      </c>
      <c r="Q129" s="22"/>
      <c r="R129" s="6" t="str">
        <f>IF(Q129&lt;&gt;"",VLOOKUP(Q129,Locked_Equations!G$1:H$2000,2,FALSE),"")</f>
        <v/>
      </c>
      <c r="S129" s="22"/>
      <c r="T129" s="6" t="str">
        <f>IF(S129 &lt;&gt; "", LOOKUP(MIN(S129, 20),Locked_Equations!I$1:I$625,Locked_Equations!J$1:J$625), "")</f>
        <v/>
      </c>
      <c r="U129" s="22"/>
      <c r="V129" s="6" t="str">
        <f>IF(U129&lt;&gt;"",VLOOKUP(U129,Locked_Equations!K$1:L$1512,2,FALSE),"")</f>
        <v/>
      </c>
      <c r="W129" s="6" t="str">
        <f t="shared" si="2"/>
        <v/>
      </c>
      <c r="X129" s="16" t="str">
        <f t="shared" si="3"/>
        <v/>
      </c>
    </row>
    <row r="130" spans="1:24" x14ac:dyDescent="0.35">
      <c r="A130" s="21"/>
      <c r="B130" s="22"/>
      <c r="C130" s="22"/>
      <c r="D130" s="22"/>
      <c r="E130" s="22"/>
      <c r="F130" s="22"/>
      <c r="G130" s="22"/>
      <c r="H130" s="22"/>
      <c r="I130" s="22"/>
      <c r="J130" s="7"/>
      <c r="K130" s="22"/>
      <c r="L130" s="11" t="str">
        <f>IF(K130 &lt;&gt; "", LOOKUP(MIN(K130, 340),Locked_Equations!A$1:A$625,Locked_Equations!B$1:B$625), "")</f>
        <v/>
      </c>
      <c r="M130" s="22"/>
      <c r="N130" s="6" t="str">
        <f>IF(M130 &lt;&gt; "", LOOKUP(MIN(M130, 13.7),Locked_Equations!C$1:C$625,Locked_Equations!D$1:D$625), "")</f>
        <v/>
      </c>
      <c r="O130" s="22"/>
      <c r="P130" s="6" t="str">
        <f>IF(O130 &lt;&gt; "", LOOKUP(MIN(O130, 70),Locked_Equations!E$1:E$625,Locked_Equations!F$1:F$625), "")</f>
        <v/>
      </c>
      <c r="Q130" s="22"/>
      <c r="R130" s="6" t="str">
        <f>IF(Q130&lt;&gt;"",VLOOKUP(Q130,Locked_Equations!G$1:H$2000,2,FALSE),"")</f>
        <v/>
      </c>
      <c r="S130" s="22"/>
      <c r="T130" s="6" t="str">
        <f>IF(S130 &lt;&gt; "", LOOKUP(MIN(S130, 20),Locked_Equations!I$1:I$625,Locked_Equations!J$1:J$625), "")</f>
        <v/>
      </c>
      <c r="U130" s="22"/>
      <c r="V130" s="6" t="str">
        <f>IF(U130&lt;&gt;"",VLOOKUP(U130,Locked_Equations!K$1:L$1512,2,FALSE),"")</f>
        <v/>
      </c>
      <c r="W130" s="6" t="str">
        <f t="shared" si="2"/>
        <v/>
      </c>
      <c r="X130" s="16" t="str">
        <f t="shared" si="3"/>
        <v/>
      </c>
    </row>
    <row r="131" spans="1:24" x14ac:dyDescent="0.35">
      <c r="A131" s="21"/>
      <c r="B131" s="22"/>
      <c r="C131" s="22"/>
      <c r="D131" s="22"/>
      <c r="E131" s="22"/>
      <c r="F131" s="22"/>
      <c r="G131" s="22"/>
      <c r="H131" s="22"/>
      <c r="I131" s="22"/>
      <c r="J131" s="7"/>
      <c r="K131" s="22"/>
      <c r="L131" s="11" t="str">
        <f>IF(K131 &lt;&gt; "", LOOKUP(MIN(K131, 340),Locked_Equations!A$1:A$625,Locked_Equations!B$1:B$625), "")</f>
        <v/>
      </c>
      <c r="M131" s="22"/>
      <c r="N131" s="6" t="str">
        <f>IF(M131 &lt;&gt; "", LOOKUP(MIN(M131, 13.7),Locked_Equations!C$1:C$625,Locked_Equations!D$1:D$625), "")</f>
        <v/>
      </c>
      <c r="O131" s="22"/>
      <c r="P131" s="6" t="str">
        <f>IF(O131 &lt;&gt; "", LOOKUP(MIN(O131, 70),Locked_Equations!E$1:E$625,Locked_Equations!F$1:F$625), "")</f>
        <v/>
      </c>
      <c r="Q131" s="22"/>
      <c r="R131" s="6" t="str">
        <f>IF(Q131&lt;&gt;"",VLOOKUP(Q131,Locked_Equations!G$1:H$2000,2,FALSE),"")</f>
        <v/>
      </c>
      <c r="S131" s="22"/>
      <c r="T131" s="6" t="str">
        <f>IF(S131 &lt;&gt; "", LOOKUP(MIN(S131, 20),Locked_Equations!I$1:I$625,Locked_Equations!J$1:J$625), "")</f>
        <v/>
      </c>
      <c r="U131" s="22"/>
      <c r="V131" s="6" t="str">
        <f>IF(U131&lt;&gt;"",VLOOKUP(U131,Locked_Equations!K$1:L$1512,2,FALSE),"")</f>
        <v/>
      </c>
      <c r="W131" s="6" t="str">
        <f t="shared" si="2"/>
        <v/>
      </c>
      <c r="X131" s="16" t="str">
        <f t="shared" si="3"/>
        <v/>
      </c>
    </row>
    <row r="132" spans="1:24" x14ac:dyDescent="0.35">
      <c r="A132" s="21"/>
      <c r="B132" s="22"/>
      <c r="C132" s="22"/>
      <c r="D132" s="22"/>
      <c r="E132" s="22"/>
      <c r="F132" s="22"/>
      <c r="G132" s="22"/>
      <c r="H132" s="22"/>
      <c r="I132" s="22"/>
      <c r="J132" s="7"/>
      <c r="K132" s="22"/>
      <c r="L132" s="11" t="str">
        <f>IF(K132 &lt;&gt; "", LOOKUP(MIN(K132, 340),Locked_Equations!A$1:A$625,Locked_Equations!B$1:B$625), "")</f>
        <v/>
      </c>
      <c r="M132" s="22"/>
      <c r="N132" s="6" t="str">
        <f>IF(M132 &lt;&gt; "", LOOKUP(MIN(M132, 13.7),Locked_Equations!C$1:C$625,Locked_Equations!D$1:D$625), "")</f>
        <v/>
      </c>
      <c r="O132" s="22"/>
      <c r="P132" s="6" t="str">
        <f>IF(O132 &lt;&gt; "", LOOKUP(MIN(O132, 70),Locked_Equations!E$1:E$625,Locked_Equations!F$1:F$625), "")</f>
        <v/>
      </c>
      <c r="Q132" s="22"/>
      <c r="R132" s="6" t="str">
        <f>IF(Q132&lt;&gt;"",VLOOKUP(Q132,Locked_Equations!G$1:H$2000,2,FALSE),"")</f>
        <v/>
      </c>
      <c r="S132" s="22"/>
      <c r="T132" s="6" t="str">
        <f>IF(S132 &lt;&gt; "", LOOKUP(MIN(S132, 20),Locked_Equations!I$1:I$625,Locked_Equations!J$1:J$625), "")</f>
        <v/>
      </c>
      <c r="U132" s="22"/>
      <c r="V132" s="6" t="str">
        <f>IF(U132&lt;&gt;"",VLOOKUP(U132,Locked_Equations!K$1:L$1512,2,FALSE),"")</f>
        <v/>
      </c>
      <c r="W132" s="6" t="str">
        <f t="shared" si="2"/>
        <v/>
      </c>
      <c r="X132" s="16" t="str">
        <f t="shared" si="3"/>
        <v/>
      </c>
    </row>
    <row r="133" spans="1:24" x14ac:dyDescent="0.35">
      <c r="A133" s="21"/>
      <c r="B133" s="22"/>
      <c r="C133" s="22"/>
      <c r="D133" s="22"/>
      <c r="E133" s="22"/>
      <c r="F133" s="22"/>
      <c r="G133" s="22"/>
      <c r="H133" s="22"/>
      <c r="I133" s="22"/>
      <c r="J133" s="7"/>
      <c r="K133" s="22"/>
      <c r="L133" s="11" t="str">
        <f>IF(K133 &lt;&gt; "", LOOKUP(MIN(K133, 340),Locked_Equations!A$1:A$625,Locked_Equations!B$1:B$625), "")</f>
        <v/>
      </c>
      <c r="M133" s="22"/>
      <c r="N133" s="6" t="str">
        <f>IF(M133 &lt;&gt; "", LOOKUP(MIN(M133, 13.7),Locked_Equations!C$1:C$625,Locked_Equations!D$1:D$625), "")</f>
        <v/>
      </c>
      <c r="O133" s="22"/>
      <c r="P133" s="6" t="str">
        <f>IF(O133 &lt;&gt; "", LOOKUP(MIN(O133, 70),Locked_Equations!E$1:E$625,Locked_Equations!F$1:F$625), "")</f>
        <v/>
      </c>
      <c r="Q133" s="22"/>
      <c r="R133" s="6" t="str">
        <f>IF(Q133&lt;&gt;"",VLOOKUP(Q133,Locked_Equations!G$1:H$2000,2,FALSE),"")</f>
        <v/>
      </c>
      <c r="S133" s="22"/>
      <c r="T133" s="6" t="str">
        <f>IF(S133 &lt;&gt; "", LOOKUP(MIN(S133, 20),Locked_Equations!I$1:I$625,Locked_Equations!J$1:J$625), "")</f>
        <v/>
      </c>
      <c r="U133" s="22"/>
      <c r="V133" s="6" t="str">
        <f>IF(U133&lt;&gt;"",VLOOKUP(U133,Locked_Equations!K$1:L$1512,2,FALSE),"")</f>
        <v/>
      </c>
      <c r="W133" s="6" t="str">
        <f t="shared" ref="W133:W160" si="4">IF(AND(L133&lt;&gt;"", N133&lt;&gt;"", P133&lt;&gt;"", R133&lt;&gt;"", T133&lt;&gt;"", V133&lt;&gt;""),SUM(L133,N133,P133,R133,T133,V133), "")</f>
        <v/>
      </c>
      <c r="X133" s="16" t="str">
        <f t="shared" ref="X133:X160" si="5">IF(AND(L133&lt;&gt;"", N133&lt;&gt;"", P133&lt;&gt;"", R133&lt;&gt;"", T133&lt;&gt;"", V133&lt;&gt;""),IF(AND(L133&gt;=70, N133&gt;=70, P133&gt;=70, R133&gt;=70, T133&gt;=70, V133&gt;=70),"Heavy", IF(AND(L133&gt;=65, N133&gt;=65, P133&gt;=65, R133&gt;=65, T133&gt;=65, V133&gt;=65),"Significant", IF(AND(L133&gt;=60, N133&gt;=60, P133&gt;=60, R133&gt;=60, T133&gt;=60, V133&gt;=60),"Moderate", "Does not Meet Army Standard"))),"")</f>
        <v/>
      </c>
    </row>
    <row r="134" spans="1:24" x14ac:dyDescent="0.35">
      <c r="A134" s="21"/>
      <c r="B134" s="22"/>
      <c r="C134" s="22"/>
      <c r="D134" s="22"/>
      <c r="E134" s="22"/>
      <c r="F134" s="22"/>
      <c r="G134" s="22"/>
      <c r="H134" s="22"/>
      <c r="I134" s="22"/>
      <c r="J134" s="7"/>
      <c r="K134" s="22"/>
      <c r="L134" s="11" t="str">
        <f>IF(K134 &lt;&gt; "", LOOKUP(MIN(K134, 340),Locked_Equations!A$1:A$625,Locked_Equations!B$1:B$625), "")</f>
        <v/>
      </c>
      <c r="M134" s="22"/>
      <c r="N134" s="6" t="str">
        <f>IF(M134 &lt;&gt; "", LOOKUP(MIN(M134, 13.7),Locked_Equations!C$1:C$625,Locked_Equations!D$1:D$625), "")</f>
        <v/>
      </c>
      <c r="O134" s="22"/>
      <c r="P134" s="6" t="str">
        <f>IF(O134 &lt;&gt; "", LOOKUP(MIN(O134, 70),Locked_Equations!E$1:E$625,Locked_Equations!F$1:F$625), "")</f>
        <v/>
      </c>
      <c r="Q134" s="22"/>
      <c r="R134" s="6" t="str">
        <f>IF(Q134&lt;&gt;"",VLOOKUP(Q134,Locked_Equations!G$1:H$2000,2,FALSE),"")</f>
        <v/>
      </c>
      <c r="S134" s="22"/>
      <c r="T134" s="6" t="str">
        <f>IF(S134 &lt;&gt; "", LOOKUP(MIN(S134, 20),Locked_Equations!I$1:I$625,Locked_Equations!J$1:J$625), "")</f>
        <v/>
      </c>
      <c r="U134" s="22"/>
      <c r="V134" s="6" t="str">
        <f>IF(U134&lt;&gt;"",VLOOKUP(U134,Locked_Equations!K$1:L$1512,2,FALSE),"")</f>
        <v/>
      </c>
      <c r="W134" s="6" t="str">
        <f t="shared" si="4"/>
        <v/>
      </c>
      <c r="X134" s="16" t="str">
        <f t="shared" si="5"/>
        <v/>
      </c>
    </row>
    <row r="135" spans="1:24" x14ac:dyDescent="0.35">
      <c r="A135" s="21"/>
      <c r="B135" s="22"/>
      <c r="C135" s="22"/>
      <c r="D135" s="22"/>
      <c r="E135" s="22"/>
      <c r="F135" s="22"/>
      <c r="G135" s="22"/>
      <c r="H135" s="22"/>
      <c r="I135" s="22"/>
      <c r="J135" s="7"/>
      <c r="K135" s="22"/>
      <c r="L135" s="11" t="str">
        <f>IF(K135 &lt;&gt; "", LOOKUP(MIN(K135, 340),Locked_Equations!A$1:A$625,Locked_Equations!B$1:B$625), "")</f>
        <v/>
      </c>
      <c r="M135" s="22"/>
      <c r="N135" s="6" t="str">
        <f>IF(M135 &lt;&gt; "", LOOKUP(MIN(M135, 13.7),Locked_Equations!C$1:C$625,Locked_Equations!D$1:D$625), "")</f>
        <v/>
      </c>
      <c r="O135" s="22"/>
      <c r="P135" s="6" t="str">
        <f>IF(O135 &lt;&gt; "", LOOKUP(MIN(O135, 70),Locked_Equations!E$1:E$625,Locked_Equations!F$1:F$625), "")</f>
        <v/>
      </c>
      <c r="Q135" s="22"/>
      <c r="R135" s="6" t="str">
        <f>IF(Q135&lt;&gt;"",VLOOKUP(Q135,Locked_Equations!G$1:H$2000,2,FALSE),"")</f>
        <v/>
      </c>
      <c r="S135" s="22"/>
      <c r="T135" s="6" t="str">
        <f>IF(S135 &lt;&gt; "", LOOKUP(MIN(S135, 20),Locked_Equations!I$1:I$625,Locked_Equations!J$1:J$625), "")</f>
        <v/>
      </c>
      <c r="U135" s="22"/>
      <c r="V135" s="6" t="str">
        <f>IF(U135&lt;&gt;"",VLOOKUP(U135,Locked_Equations!K$1:L$1512,2,FALSE),"")</f>
        <v/>
      </c>
      <c r="W135" s="6" t="str">
        <f t="shared" si="4"/>
        <v/>
      </c>
      <c r="X135" s="16" t="str">
        <f t="shared" si="5"/>
        <v/>
      </c>
    </row>
    <row r="136" spans="1:24" x14ac:dyDescent="0.35">
      <c r="A136" s="21"/>
      <c r="B136" s="22"/>
      <c r="C136" s="22"/>
      <c r="D136" s="22"/>
      <c r="E136" s="22"/>
      <c r="F136" s="22"/>
      <c r="G136" s="22"/>
      <c r="H136" s="22"/>
      <c r="I136" s="22"/>
      <c r="J136" s="7"/>
      <c r="K136" s="22"/>
      <c r="L136" s="11" t="str">
        <f>IF(K136 &lt;&gt; "", LOOKUP(MIN(K136, 340),Locked_Equations!A$1:A$625,Locked_Equations!B$1:B$625), "")</f>
        <v/>
      </c>
      <c r="M136" s="22"/>
      <c r="N136" s="6" t="str">
        <f>IF(M136 &lt;&gt; "", LOOKUP(MIN(M136, 13.7),Locked_Equations!C$1:C$625,Locked_Equations!D$1:D$625), "")</f>
        <v/>
      </c>
      <c r="O136" s="22"/>
      <c r="P136" s="6" t="str">
        <f>IF(O136 &lt;&gt; "", LOOKUP(MIN(O136, 70),Locked_Equations!E$1:E$625,Locked_Equations!F$1:F$625), "")</f>
        <v/>
      </c>
      <c r="Q136" s="22"/>
      <c r="R136" s="6" t="str">
        <f>IF(Q136&lt;&gt;"",VLOOKUP(Q136,Locked_Equations!G$1:H$2000,2,FALSE),"")</f>
        <v/>
      </c>
      <c r="S136" s="22"/>
      <c r="T136" s="6" t="str">
        <f>IF(S136 &lt;&gt; "", LOOKUP(MIN(S136, 20),Locked_Equations!I$1:I$625,Locked_Equations!J$1:J$625), "")</f>
        <v/>
      </c>
      <c r="U136" s="22"/>
      <c r="V136" s="6" t="str">
        <f>IF(U136&lt;&gt;"",VLOOKUP(U136,Locked_Equations!K$1:L$1512,2,FALSE),"")</f>
        <v/>
      </c>
      <c r="W136" s="6" t="str">
        <f t="shared" si="4"/>
        <v/>
      </c>
      <c r="X136" s="16" t="str">
        <f t="shared" si="5"/>
        <v/>
      </c>
    </row>
    <row r="137" spans="1:24" x14ac:dyDescent="0.35">
      <c r="A137" s="21"/>
      <c r="B137" s="22"/>
      <c r="C137" s="22"/>
      <c r="D137" s="22"/>
      <c r="E137" s="22"/>
      <c r="F137" s="22"/>
      <c r="G137" s="22"/>
      <c r="H137" s="22"/>
      <c r="I137" s="22"/>
      <c r="J137" s="7"/>
      <c r="K137" s="22"/>
      <c r="L137" s="11" t="str">
        <f>IF(K137 &lt;&gt; "", LOOKUP(MIN(K137, 340),Locked_Equations!A$1:A$625,Locked_Equations!B$1:B$625), "")</f>
        <v/>
      </c>
      <c r="M137" s="22"/>
      <c r="N137" s="6" t="str">
        <f>IF(M137 &lt;&gt; "", LOOKUP(MIN(M137, 13.7),Locked_Equations!C$1:C$625,Locked_Equations!D$1:D$625), "")</f>
        <v/>
      </c>
      <c r="O137" s="22"/>
      <c r="P137" s="6" t="str">
        <f>IF(O137 &lt;&gt; "", LOOKUP(MIN(O137, 70),Locked_Equations!E$1:E$625,Locked_Equations!F$1:F$625), "")</f>
        <v/>
      </c>
      <c r="Q137" s="22"/>
      <c r="R137" s="6" t="str">
        <f>IF(Q137&lt;&gt;"",VLOOKUP(Q137,Locked_Equations!G$1:H$2000,2,FALSE),"")</f>
        <v/>
      </c>
      <c r="S137" s="22"/>
      <c r="T137" s="6" t="str">
        <f>IF(S137 &lt;&gt; "", LOOKUP(MIN(S137, 20),Locked_Equations!I$1:I$625,Locked_Equations!J$1:J$625), "")</f>
        <v/>
      </c>
      <c r="U137" s="22"/>
      <c r="V137" s="6" t="str">
        <f>IF(U137&lt;&gt;"",VLOOKUP(U137,Locked_Equations!K$1:L$1512,2,FALSE),"")</f>
        <v/>
      </c>
      <c r="W137" s="6" t="str">
        <f t="shared" si="4"/>
        <v/>
      </c>
      <c r="X137" s="16" t="str">
        <f t="shared" si="5"/>
        <v/>
      </c>
    </row>
    <row r="138" spans="1:24" x14ac:dyDescent="0.35">
      <c r="A138" s="21"/>
      <c r="B138" s="22"/>
      <c r="C138" s="22"/>
      <c r="D138" s="22"/>
      <c r="E138" s="22"/>
      <c r="F138" s="22"/>
      <c r="G138" s="22"/>
      <c r="H138" s="22"/>
      <c r="I138" s="22"/>
      <c r="J138" s="7"/>
      <c r="K138" s="22"/>
      <c r="L138" s="11" t="str">
        <f>IF(K138 &lt;&gt; "", LOOKUP(MIN(K138, 340),Locked_Equations!A$1:A$625,Locked_Equations!B$1:B$625), "")</f>
        <v/>
      </c>
      <c r="M138" s="22"/>
      <c r="N138" s="6" t="str">
        <f>IF(M138 &lt;&gt; "", LOOKUP(MIN(M138, 13.7),Locked_Equations!C$1:C$625,Locked_Equations!D$1:D$625), "")</f>
        <v/>
      </c>
      <c r="O138" s="22"/>
      <c r="P138" s="6" t="str">
        <f>IF(O138 &lt;&gt; "", LOOKUP(MIN(O138, 70),Locked_Equations!E$1:E$625,Locked_Equations!F$1:F$625), "")</f>
        <v/>
      </c>
      <c r="Q138" s="22"/>
      <c r="R138" s="6" t="str">
        <f>IF(Q138&lt;&gt;"",VLOOKUP(Q138,Locked_Equations!G$1:H$2000,2,FALSE),"")</f>
        <v/>
      </c>
      <c r="S138" s="22"/>
      <c r="T138" s="6" t="str">
        <f>IF(S138 &lt;&gt; "", LOOKUP(MIN(S138, 20),Locked_Equations!I$1:I$625,Locked_Equations!J$1:J$625), "")</f>
        <v/>
      </c>
      <c r="U138" s="22"/>
      <c r="V138" s="6" t="str">
        <f>IF(U138&lt;&gt;"",VLOOKUP(U138,Locked_Equations!K$1:L$1512,2,FALSE),"")</f>
        <v/>
      </c>
      <c r="W138" s="6" t="str">
        <f t="shared" si="4"/>
        <v/>
      </c>
      <c r="X138" s="16" t="str">
        <f t="shared" si="5"/>
        <v/>
      </c>
    </row>
    <row r="139" spans="1:24" x14ac:dyDescent="0.35">
      <c r="A139" s="21"/>
      <c r="B139" s="22"/>
      <c r="C139" s="22"/>
      <c r="D139" s="22"/>
      <c r="E139" s="22"/>
      <c r="F139" s="22"/>
      <c r="G139" s="22"/>
      <c r="H139" s="22"/>
      <c r="I139" s="22"/>
      <c r="J139" s="7"/>
      <c r="K139" s="22"/>
      <c r="L139" s="11" t="str">
        <f>IF(K139 &lt;&gt; "", LOOKUP(MIN(K139, 340),Locked_Equations!A$1:A$625,Locked_Equations!B$1:B$625), "")</f>
        <v/>
      </c>
      <c r="M139" s="22"/>
      <c r="N139" s="6" t="str">
        <f>IF(M139 &lt;&gt; "", LOOKUP(MIN(M139, 13.7),Locked_Equations!C$1:C$625,Locked_Equations!D$1:D$625), "")</f>
        <v/>
      </c>
      <c r="O139" s="22"/>
      <c r="P139" s="6" t="str">
        <f>IF(O139 &lt;&gt; "", LOOKUP(MIN(O139, 70),Locked_Equations!E$1:E$625,Locked_Equations!F$1:F$625), "")</f>
        <v/>
      </c>
      <c r="Q139" s="22"/>
      <c r="R139" s="6" t="str">
        <f>IF(Q139&lt;&gt;"",VLOOKUP(Q139,Locked_Equations!G$1:H$2000,2,FALSE),"")</f>
        <v/>
      </c>
      <c r="S139" s="22"/>
      <c r="T139" s="6" t="str">
        <f>IF(S139 &lt;&gt; "", LOOKUP(MIN(S139, 20),Locked_Equations!I$1:I$625,Locked_Equations!J$1:J$625), "")</f>
        <v/>
      </c>
      <c r="U139" s="22"/>
      <c r="V139" s="6" t="str">
        <f>IF(U139&lt;&gt;"",VLOOKUP(U139,Locked_Equations!K$1:L$1512,2,FALSE),"")</f>
        <v/>
      </c>
      <c r="W139" s="6" t="str">
        <f t="shared" si="4"/>
        <v/>
      </c>
      <c r="X139" s="16" t="str">
        <f t="shared" si="5"/>
        <v/>
      </c>
    </row>
    <row r="140" spans="1:24" x14ac:dyDescent="0.35">
      <c r="A140" s="21"/>
      <c r="B140" s="22"/>
      <c r="C140" s="22"/>
      <c r="D140" s="22"/>
      <c r="E140" s="22"/>
      <c r="F140" s="22"/>
      <c r="G140" s="22"/>
      <c r="H140" s="22"/>
      <c r="I140" s="22"/>
      <c r="J140" s="7"/>
      <c r="K140" s="22"/>
      <c r="L140" s="11" t="str">
        <f>IF(K140 &lt;&gt; "", LOOKUP(MIN(K140, 340),Locked_Equations!A$1:A$625,Locked_Equations!B$1:B$625), "")</f>
        <v/>
      </c>
      <c r="M140" s="22"/>
      <c r="N140" s="6" t="str">
        <f>IF(M140 &lt;&gt; "", LOOKUP(MIN(M140, 13.7),Locked_Equations!C$1:C$625,Locked_Equations!D$1:D$625), "")</f>
        <v/>
      </c>
      <c r="O140" s="22"/>
      <c r="P140" s="6" t="str">
        <f>IF(O140 &lt;&gt; "", LOOKUP(MIN(O140, 70),Locked_Equations!E$1:E$625,Locked_Equations!F$1:F$625), "")</f>
        <v/>
      </c>
      <c r="Q140" s="22"/>
      <c r="R140" s="6" t="str">
        <f>IF(Q140&lt;&gt;"",VLOOKUP(Q140,Locked_Equations!G$1:H$2000,2,FALSE),"")</f>
        <v/>
      </c>
      <c r="S140" s="22"/>
      <c r="T140" s="6" t="str">
        <f>IF(S140 &lt;&gt; "", LOOKUP(MIN(S140, 20),Locked_Equations!I$1:I$625,Locked_Equations!J$1:J$625), "")</f>
        <v/>
      </c>
      <c r="U140" s="22"/>
      <c r="V140" s="6" t="str">
        <f>IF(U140&lt;&gt;"",VLOOKUP(U140,Locked_Equations!K$1:L$1512,2,FALSE),"")</f>
        <v/>
      </c>
      <c r="W140" s="6" t="str">
        <f t="shared" si="4"/>
        <v/>
      </c>
      <c r="X140" s="16" t="str">
        <f t="shared" si="5"/>
        <v/>
      </c>
    </row>
    <row r="141" spans="1:24" x14ac:dyDescent="0.35">
      <c r="A141" s="21"/>
      <c r="B141" s="22"/>
      <c r="C141" s="22"/>
      <c r="D141" s="22"/>
      <c r="E141" s="22"/>
      <c r="F141" s="22"/>
      <c r="G141" s="22"/>
      <c r="H141" s="22"/>
      <c r="I141" s="22"/>
      <c r="J141" s="7"/>
      <c r="K141" s="22"/>
      <c r="L141" s="11" t="str">
        <f>IF(K141 &lt;&gt; "", LOOKUP(MIN(K141, 340),Locked_Equations!A$1:A$625,Locked_Equations!B$1:B$625), "")</f>
        <v/>
      </c>
      <c r="M141" s="22"/>
      <c r="N141" s="6" t="str">
        <f>IF(M141 &lt;&gt; "", LOOKUP(MIN(M141, 13.7),Locked_Equations!C$1:C$625,Locked_Equations!D$1:D$625), "")</f>
        <v/>
      </c>
      <c r="O141" s="22"/>
      <c r="P141" s="6" t="str">
        <f>IF(O141 &lt;&gt; "", LOOKUP(MIN(O141, 70),Locked_Equations!E$1:E$625,Locked_Equations!F$1:F$625), "")</f>
        <v/>
      </c>
      <c r="Q141" s="22"/>
      <c r="R141" s="6" t="str">
        <f>IF(Q141&lt;&gt;"",VLOOKUP(Q141,Locked_Equations!G$1:H$2000,2,FALSE),"")</f>
        <v/>
      </c>
      <c r="S141" s="22"/>
      <c r="T141" s="6" t="str">
        <f>IF(S141 &lt;&gt; "", LOOKUP(MIN(S141, 20),Locked_Equations!I$1:I$625,Locked_Equations!J$1:J$625), "")</f>
        <v/>
      </c>
      <c r="U141" s="22"/>
      <c r="V141" s="6" t="str">
        <f>IF(U141&lt;&gt;"",VLOOKUP(U141,Locked_Equations!K$1:L$1512,2,FALSE),"")</f>
        <v/>
      </c>
      <c r="W141" s="6" t="str">
        <f t="shared" si="4"/>
        <v/>
      </c>
      <c r="X141" s="16" t="str">
        <f t="shared" si="5"/>
        <v/>
      </c>
    </row>
    <row r="142" spans="1:24" x14ac:dyDescent="0.35">
      <c r="A142" s="21"/>
      <c r="B142" s="22"/>
      <c r="C142" s="22"/>
      <c r="D142" s="22"/>
      <c r="E142" s="22"/>
      <c r="F142" s="22"/>
      <c r="G142" s="22"/>
      <c r="H142" s="22"/>
      <c r="I142" s="22"/>
      <c r="J142" s="7"/>
      <c r="K142" s="22"/>
      <c r="L142" s="11" t="str">
        <f>IF(K142 &lt;&gt; "", LOOKUP(MIN(K142, 340),Locked_Equations!A$1:A$625,Locked_Equations!B$1:B$625), "")</f>
        <v/>
      </c>
      <c r="M142" s="22"/>
      <c r="N142" s="6" t="str">
        <f>IF(M142 &lt;&gt; "", LOOKUP(MIN(M142, 13.7),Locked_Equations!C$1:C$625,Locked_Equations!D$1:D$625), "")</f>
        <v/>
      </c>
      <c r="O142" s="22"/>
      <c r="P142" s="6" t="str">
        <f>IF(O142 &lt;&gt; "", LOOKUP(MIN(O142, 70),Locked_Equations!E$1:E$625,Locked_Equations!F$1:F$625), "")</f>
        <v/>
      </c>
      <c r="Q142" s="22"/>
      <c r="R142" s="6" t="str">
        <f>IF(Q142&lt;&gt;"",VLOOKUP(Q142,Locked_Equations!G$1:H$2000,2,FALSE),"")</f>
        <v/>
      </c>
      <c r="S142" s="22"/>
      <c r="T142" s="6" t="str">
        <f>IF(S142 &lt;&gt; "", LOOKUP(MIN(S142, 20),Locked_Equations!I$1:I$625,Locked_Equations!J$1:J$625), "")</f>
        <v/>
      </c>
      <c r="U142" s="22"/>
      <c r="V142" s="6" t="str">
        <f>IF(U142&lt;&gt;"",VLOOKUP(U142,Locked_Equations!K$1:L$1512,2,FALSE),"")</f>
        <v/>
      </c>
      <c r="W142" s="6" t="str">
        <f t="shared" si="4"/>
        <v/>
      </c>
      <c r="X142" s="16" t="str">
        <f t="shared" si="5"/>
        <v/>
      </c>
    </row>
    <row r="143" spans="1:24" x14ac:dyDescent="0.35">
      <c r="A143" s="21"/>
      <c r="B143" s="22"/>
      <c r="C143" s="22"/>
      <c r="D143" s="22"/>
      <c r="E143" s="22"/>
      <c r="F143" s="22"/>
      <c r="G143" s="22"/>
      <c r="H143" s="22"/>
      <c r="I143" s="22"/>
      <c r="J143" s="7"/>
      <c r="K143" s="22"/>
      <c r="L143" s="11" t="str">
        <f>IF(K143 &lt;&gt; "", LOOKUP(MIN(K143, 340),Locked_Equations!A$1:A$625,Locked_Equations!B$1:B$625), "")</f>
        <v/>
      </c>
      <c r="M143" s="22"/>
      <c r="N143" s="6" t="str">
        <f>IF(M143 &lt;&gt; "", LOOKUP(MIN(M143, 13.7),Locked_Equations!C$1:C$625,Locked_Equations!D$1:D$625), "")</f>
        <v/>
      </c>
      <c r="O143" s="22"/>
      <c r="P143" s="6" t="str">
        <f>IF(O143 &lt;&gt; "", LOOKUP(MIN(O143, 70),Locked_Equations!E$1:E$625,Locked_Equations!F$1:F$625), "")</f>
        <v/>
      </c>
      <c r="Q143" s="22"/>
      <c r="R143" s="6" t="str">
        <f>IF(Q143&lt;&gt;"",VLOOKUP(Q143,Locked_Equations!G$1:H$2000,2,FALSE),"")</f>
        <v/>
      </c>
      <c r="S143" s="22"/>
      <c r="T143" s="6" t="str">
        <f>IF(S143 &lt;&gt; "", LOOKUP(MIN(S143, 20),Locked_Equations!I$1:I$625,Locked_Equations!J$1:J$625), "")</f>
        <v/>
      </c>
      <c r="U143" s="22"/>
      <c r="V143" s="6" t="str">
        <f>IF(U143&lt;&gt;"",VLOOKUP(U143,Locked_Equations!K$1:L$1512,2,FALSE),"")</f>
        <v/>
      </c>
      <c r="W143" s="6" t="str">
        <f t="shared" si="4"/>
        <v/>
      </c>
      <c r="X143" s="16" t="str">
        <f t="shared" si="5"/>
        <v/>
      </c>
    </row>
    <row r="144" spans="1:24" x14ac:dyDescent="0.35">
      <c r="A144" s="21"/>
      <c r="B144" s="22"/>
      <c r="C144" s="22"/>
      <c r="D144" s="22"/>
      <c r="E144" s="22"/>
      <c r="F144" s="22"/>
      <c r="G144" s="22"/>
      <c r="H144" s="22"/>
      <c r="I144" s="22"/>
      <c r="J144" s="7"/>
      <c r="K144" s="22"/>
      <c r="L144" s="11" t="str">
        <f>IF(K144 &lt;&gt; "", LOOKUP(MIN(K144, 340),Locked_Equations!A$1:A$625,Locked_Equations!B$1:B$625), "")</f>
        <v/>
      </c>
      <c r="M144" s="22"/>
      <c r="N144" s="6" t="str">
        <f>IF(M144 &lt;&gt; "", LOOKUP(MIN(M144, 13.7),Locked_Equations!C$1:C$625,Locked_Equations!D$1:D$625), "")</f>
        <v/>
      </c>
      <c r="O144" s="22"/>
      <c r="P144" s="6" t="str">
        <f>IF(O144 &lt;&gt; "", LOOKUP(MIN(O144, 70),Locked_Equations!E$1:E$625,Locked_Equations!F$1:F$625), "")</f>
        <v/>
      </c>
      <c r="Q144" s="22"/>
      <c r="R144" s="6" t="str">
        <f>IF(Q144&lt;&gt;"",VLOOKUP(Q144,Locked_Equations!G$1:H$2000,2,FALSE),"")</f>
        <v/>
      </c>
      <c r="S144" s="22"/>
      <c r="T144" s="6" t="str">
        <f>IF(S144 &lt;&gt; "", LOOKUP(MIN(S144, 20),Locked_Equations!I$1:I$625,Locked_Equations!J$1:J$625), "")</f>
        <v/>
      </c>
      <c r="U144" s="22"/>
      <c r="V144" s="6" t="str">
        <f>IF(U144&lt;&gt;"",VLOOKUP(U144,Locked_Equations!K$1:L$1512,2,FALSE),"")</f>
        <v/>
      </c>
      <c r="W144" s="6" t="str">
        <f t="shared" si="4"/>
        <v/>
      </c>
      <c r="X144" s="16" t="str">
        <f t="shared" si="5"/>
        <v/>
      </c>
    </row>
    <row r="145" spans="1:24" x14ac:dyDescent="0.35">
      <c r="A145" s="21"/>
      <c r="B145" s="22"/>
      <c r="C145" s="22"/>
      <c r="D145" s="22"/>
      <c r="E145" s="22"/>
      <c r="F145" s="22"/>
      <c r="G145" s="22"/>
      <c r="H145" s="22"/>
      <c r="I145" s="22"/>
      <c r="J145" s="7"/>
      <c r="K145" s="22"/>
      <c r="L145" s="11" t="str">
        <f>IF(K145 &lt;&gt; "", LOOKUP(MIN(K145, 340),Locked_Equations!A$1:A$625,Locked_Equations!B$1:B$625), "")</f>
        <v/>
      </c>
      <c r="M145" s="22"/>
      <c r="N145" s="6" t="str">
        <f>IF(M145 &lt;&gt; "", LOOKUP(MIN(M145, 13.7),Locked_Equations!C$1:C$625,Locked_Equations!D$1:D$625), "")</f>
        <v/>
      </c>
      <c r="O145" s="22"/>
      <c r="P145" s="6" t="str">
        <f>IF(O145 &lt;&gt; "", LOOKUP(MIN(O145, 70),Locked_Equations!E$1:E$625,Locked_Equations!F$1:F$625), "")</f>
        <v/>
      </c>
      <c r="Q145" s="22"/>
      <c r="R145" s="6" t="str">
        <f>IF(Q145&lt;&gt;"",VLOOKUP(Q145,Locked_Equations!G$1:H$2000,2,FALSE),"")</f>
        <v/>
      </c>
      <c r="S145" s="22"/>
      <c r="T145" s="6" t="str">
        <f>IF(S145 &lt;&gt; "", LOOKUP(MIN(S145, 20),Locked_Equations!I$1:I$625,Locked_Equations!J$1:J$625), "")</f>
        <v/>
      </c>
      <c r="U145" s="22"/>
      <c r="V145" s="6" t="str">
        <f>IF(U145&lt;&gt;"",VLOOKUP(U145,Locked_Equations!K$1:L$1512,2,FALSE),"")</f>
        <v/>
      </c>
      <c r="W145" s="6" t="str">
        <f t="shared" si="4"/>
        <v/>
      </c>
      <c r="X145" s="16" t="str">
        <f t="shared" si="5"/>
        <v/>
      </c>
    </row>
    <row r="146" spans="1:24" x14ac:dyDescent="0.35">
      <c r="A146" s="21"/>
      <c r="B146" s="22"/>
      <c r="C146" s="22"/>
      <c r="D146" s="22"/>
      <c r="E146" s="22"/>
      <c r="F146" s="22"/>
      <c r="G146" s="22"/>
      <c r="H146" s="22"/>
      <c r="I146" s="22"/>
      <c r="J146" s="7"/>
      <c r="K146" s="22"/>
      <c r="L146" s="11" t="str">
        <f>IF(K146 &lt;&gt; "", LOOKUP(MIN(K146, 340),Locked_Equations!A$1:A$625,Locked_Equations!B$1:B$625), "")</f>
        <v/>
      </c>
      <c r="M146" s="22"/>
      <c r="N146" s="6" t="str">
        <f>IF(M146 &lt;&gt; "", LOOKUP(MIN(M146, 13.7),Locked_Equations!C$1:C$625,Locked_Equations!D$1:D$625), "")</f>
        <v/>
      </c>
      <c r="O146" s="22"/>
      <c r="P146" s="6" t="str">
        <f>IF(O146 &lt;&gt; "", LOOKUP(MIN(O146, 70),Locked_Equations!E$1:E$625,Locked_Equations!F$1:F$625), "")</f>
        <v/>
      </c>
      <c r="Q146" s="22"/>
      <c r="R146" s="6" t="str">
        <f>IF(Q146&lt;&gt;"",VLOOKUP(Q146,Locked_Equations!G$1:H$2000,2,FALSE),"")</f>
        <v/>
      </c>
      <c r="S146" s="22"/>
      <c r="T146" s="6" t="str">
        <f>IF(S146 &lt;&gt; "", LOOKUP(MIN(S146, 20),Locked_Equations!I$1:I$625,Locked_Equations!J$1:J$625), "")</f>
        <v/>
      </c>
      <c r="U146" s="22"/>
      <c r="V146" s="6" t="str">
        <f>IF(U146&lt;&gt;"",VLOOKUP(U146,Locked_Equations!K$1:L$1512,2,FALSE),"")</f>
        <v/>
      </c>
      <c r="W146" s="6" t="str">
        <f t="shared" si="4"/>
        <v/>
      </c>
      <c r="X146" s="16" t="str">
        <f t="shared" si="5"/>
        <v/>
      </c>
    </row>
    <row r="147" spans="1:24" x14ac:dyDescent="0.35">
      <c r="A147" s="21"/>
      <c r="B147" s="22"/>
      <c r="C147" s="22"/>
      <c r="D147" s="22"/>
      <c r="E147" s="22"/>
      <c r="F147" s="22"/>
      <c r="G147" s="22"/>
      <c r="H147" s="22"/>
      <c r="I147" s="22"/>
      <c r="J147" s="7"/>
      <c r="K147" s="22"/>
      <c r="L147" s="11" t="str">
        <f>IF(K147 &lt;&gt; "", LOOKUP(MIN(K147, 340),Locked_Equations!A$1:A$625,Locked_Equations!B$1:B$625), "")</f>
        <v/>
      </c>
      <c r="M147" s="22"/>
      <c r="N147" s="6" t="str">
        <f>IF(M147 &lt;&gt; "", LOOKUP(MIN(M147, 13.7),Locked_Equations!C$1:C$625,Locked_Equations!D$1:D$625), "")</f>
        <v/>
      </c>
      <c r="O147" s="22"/>
      <c r="P147" s="6" t="str">
        <f>IF(O147 &lt;&gt; "", LOOKUP(MIN(O147, 70),Locked_Equations!E$1:E$625,Locked_Equations!F$1:F$625), "")</f>
        <v/>
      </c>
      <c r="Q147" s="22"/>
      <c r="R147" s="6" t="str">
        <f>IF(Q147&lt;&gt;"",VLOOKUP(Q147,Locked_Equations!G$1:H$2000,2,FALSE),"")</f>
        <v/>
      </c>
      <c r="S147" s="22"/>
      <c r="T147" s="6" t="str">
        <f>IF(S147 &lt;&gt; "", LOOKUP(MIN(S147, 20),Locked_Equations!I$1:I$625,Locked_Equations!J$1:J$625), "")</f>
        <v/>
      </c>
      <c r="U147" s="22"/>
      <c r="V147" s="6" t="str">
        <f>IF(U147&lt;&gt;"",VLOOKUP(U147,Locked_Equations!K$1:L$1512,2,FALSE),"")</f>
        <v/>
      </c>
      <c r="W147" s="6" t="str">
        <f t="shared" si="4"/>
        <v/>
      </c>
      <c r="X147" s="16" t="str">
        <f t="shared" si="5"/>
        <v/>
      </c>
    </row>
    <row r="148" spans="1:24" x14ac:dyDescent="0.35">
      <c r="A148" s="21"/>
      <c r="B148" s="22"/>
      <c r="C148" s="22"/>
      <c r="D148" s="22"/>
      <c r="E148" s="22"/>
      <c r="F148" s="22"/>
      <c r="G148" s="22"/>
      <c r="H148" s="22"/>
      <c r="I148" s="22"/>
      <c r="J148" s="7"/>
      <c r="K148" s="22"/>
      <c r="L148" s="11" t="str">
        <f>IF(K148 &lt;&gt; "", LOOKUP(MIN(K148, 340),Locked_Equations!A$1:A$625,Locked_Equations!B$1:B$625), "")</f>
        <v/>
      </c>
      <c r="M148" s="22"/>
      <c r="N148" s="6" t="str">
        <f>IF(M148 &lt;&gt; "", LOOKUP(MIN(M148, 13.7),Locked_Equations!C$1:C$625,Locked_Equations!D$1:D$625), "")</f>
        <v/>
      </c>
      <c r="O148" s="22"/>
      <c r="P148" s="6" t="str">
        <f>IF(O148 &lt;&gt; "", LOOKUP(MIN(O148, 70),Locked_Equations!E$1:E$625,Locked_Equations!F$1:F$625), "")</f>
        <v/>
      </c>
      <c r="Q148" s="22"/>
      <c r="R148" s="6" t="str">
        <f>IF(Q148&lt;&gt;"",VLOOKUP(Q148,Locked_Equations!G$1:H$2000,2,FALSE),"")</f>
        <v/>
      </c>
      <c r="S148" s="22"/>
      <c r="T148" s="6" t="str">
        <f>IF(S148 &lt;&gt; "", LOOKUP(MIN(S148, 20),Locked_Equations!I$1:I$625,Locked_Equations!J$1:J$625), "")</f>
        <v/>
      </c>
      <c r="U148" s="22"/>
      <c r="V148" s="6" t="str">
        <f>IF(U148&lt;&gt;"",VLOOKUP(U148,Locked_Equations!K$1:L$1512,2,FALSE),"")</f>
        <v/>
      </c>
      <c r="W148" s="6" t="str">
        <f t="shared" si="4"/>
        <v/>
      </c>
      <c r="X148" s="16" t="str">
        <f t="shared" si="5"/>
        <v/>
      </c>
    </row>
    <row r="149" spans="1:24" x14ac:dyDescent="0.35">
      <c r="A149" s="21"/>
      <c r="B149" s="22"/>
      <c r="C149" s="22"/>
      <c r="D149" s="22"/>
      <c r="E149" s="22"/>
      <c r="F149" s="22"/>
      <c r="G149" s="22"/>
      <c r="H149" s="22"/>
      <c r="I149" s="22"/>
      <c r="J149" s="7"/>
      <c r="K149" s="22"/>
      <c r="L149" s="11" t="str">
        <f>IF(K149 &lt;&gt; "", LOOKUP(MIN(K149, 340),Locked_Equations!A$1:A$625,Locked_Equations!B$1:B$625), "")</f>
        <v/>
      </c>
      <c r="M149" s="22"/>
      <c r="N149" s="6" t="str">
        <f>IF(M149 &lt;&gt; "", LOOKUP(MIN(M149, 13.7),Locked_Equations!C$1:C$625,Locked_Equations!D$1:D$625), "")</f>
        <v/>
      </c>
      <c r="O149" s="22"/>
      <c r="P149" s="6" t="str">
        <f>IF(O149 &lt;&gt; "", LOOKUP(MIN(O149, 70),Locked_Equations!E$1:E$625,Locked_Equations!F$1:F$625), "")</f>
        <v/>
      </c>
      <c r="Q149" s="22"/>
      <c r="R149" s="6" t="str">
        <f>IF(Q149&lt;&gt;"",VLOOKUP(Q149,Locked_Equations!G$1:H$2000,2,FALSE),"")</f>
        <v/>
      </c>
      <c r="S149" s="22"/>
      <c r="T149" s="6" t="str">
        <f>IF(S149 &lt;&gt; "", LOOKUP(MIN(S149, 20),Locked_Equations!I$1:I$625,Locked_Equations!J$1:J$625), "")</f>
        <v/>
      </c>
      <c r="U149" s="22"/>
      <c r="V149" s="6" t="str">
        <f>IF(U149&lt;&gt;"",VLOOKUP(U149,Locked_Equations!K$1:L$1512,2,FALSE),"")</f>
        <v/>
      </c>
      <c r="W149" s="6" t="str">
        <f t="shared" si="4"/>
        <v/>
      </c>
      <c r="X149" s="16" t="str">
        <f t="shared" si="5"/>
        <v/>
      </c>
    </row>
    <row r="150" spans="1:24" x14ac:dyDescent="0.35">
      <c r="A150" s="21"/>
      <c r="B150" s="22"/>
      <c r="C150" s="22"/>
      <c r="D150" s="22"/>
      <c r="E150" s="22"/>
      <c r="F150" s="22"/>
      <c r="G150" s="22"/>
      <c r="H150" s="22"/>
      <c r="I150" s="22"/>
      <c r="J150" s="7"/>
      <c r="K150" s="22"/>
      <c r="L150" s="11" t="str">
        <f>IF(K150 &lt;&gt; "", LOOKUP(MIN(K150, 340),Locked_Equations!A$1:A$625,Locked_Equations!B$1:B$625), "")</f>
        <v/>
      </c>
      <c r="M150" s="22"/>
      <c r="N150" s="6" t="str">
        <f>IF(M150 &lt;&gt; "", LOOKUP(MIN(M150, 13.7),Locked_Equations!C$1:C$625,Locked_Equations!D$1:D$625), "")</f>
        <v/>
      </c>
      <c r="O150" s="22"/>
      <c r="P150" s="6" t="str">
        <f>IF(O150 &lt;&gt; "", LOOKUP(MIN(O150, 70),Locked_Equations!E$1:E$625,Locked_Equations!F$1:F$625), "")</f>
        <v/>
      </c>
      <c r="Q150" s="22"/>
      <c r="R150" s="6" t="str">
        <f>IF(Q150&lt;&gt;"",VLOOKUP(Q150,Locked_Equations!G$1:H$2000,2,FALSE),"")</f>
        <v/>
      </c>
      <c r="S150" s="22"/>
      <c r="T150" s="6" t="str">
        <f>IF(S150 &lt;&gt; "", LOOKUP(MIN(S150, 20),Locked_Equations!I$1:I$625,Locked_Equations!J$1:J$625), "")</f>
        <v/>
      </c>
      <c r="U150" s="22"/>
      <c r="V150" s="6" t="str">
        <f>IF(U150&lt;&gt;"",VLOOKUP(U150,Locked_Equations!K$1:L$1512,2,FALSE),"")</f>
        <v/>
      </c>
      <c r="W150" s="6" t="str">
        <f t="shared" si="4"/>
        <v/>
      </c>
      <c r="X150" s="16" t="str">
        <f t="shared" si="5"/>
        <v/>
      </c>
    </row>
    <row r="151" spans="1:24" x14ac:dyDescent="0.35">
      <c r="A151" s="21"/>
      <c r="B151" s="22"/>
      <c r="C151" s="22"/>
      <c r="D151" s="22"/>
      <c r="E151" s="22"/>
      <c r="F151" s="22"/>
      <c r="G151" s="22"/>
      <c r="H151" s="22"/>
      <c r="I151" s="22"/>
      <c r="J151" s="7"/>
      <c r="K151" s="22"/>
      <c r="L151" s="11" t="str">
        <f>IF(K151 &lt;&gt; "", LOOKUP(MIN(K151, 340),Locked_Equations!A$1:A$625,Locked_Equations!B$1:B$625), "")</f>
        <v/>
      </c>
      <c r="M151" s="22"/>
      <c r="N151" s="6" t="str">
        <f>IF(M151 &lt;&gt; "", LOOKUP(MIN(M151, 13.7),Locked_Equations!C$1:C$625,Locked_Equations!D$1:D$625), "")</f>
        <v/>
      </c>
      <c r="O151" s="22"/>
      <c r="P151" s="6" t="str">
        <f>IF(O151 &lt;&gt; "", LOOKUP(MIN(O151, 70),Locked_Equations!E$1:E$625,Locked_Equations!F$1:F$625), "")</f>
        <v/>
      </c>
      <c r="Q151" s="22"/>
      <c r="R151" s="6" t="str">
        <f>IF(Q151&lt;&gt;"",VLOOKUP(Q151,Locked_Equations!G$1:H$2000,2,FALSE),"")</f>
        <v/>
      </c>
      <c r="S151" s="22"/>
      <c r="T151" s="6" t="str">
        <f>IF(S151 &lt;&gt; "", LOOKUP(MIN(S151, 20),Locked_Equations!I$1:I$625,Locked_Equations!J$1:J$625), "")</f>
        <v/>
      </c>
      <c r="U151" s="22"/>
      <c r="V151" s="6" t="str">
        <f>IF(U151&lt;&gt;"",VLOOKUP(U151,Locked_Equations!K$1:L$1512,2,FALSE),"")</f>
        <v/>
      </c>
      <c r="W151" s="6" t="str">
        <f t="shared" si="4"/>
        <v/>
      </c>
      <c r="X151" s="16" t="str">
        <f t="shared" si="5"/>
        <v/>
      </c>
    </row>
    <row r="152" spans="1:24" x14ac:dyDescent="0.35">
      <c r="A152" s="21"/>
      <c r="B152" s="22"/>
      <c r="C152" s="22"/>
      <c r="D152" s="22"/>
      <c r="E152" s="22"/>
      <c r="F152" s="22"/>
      <c r="G152" s="22"/>
      <c r="H152" s="22"/>
      <c r="I152" s="22"/>
      <c r="J152" s="7"/>
      <c r="K152" s="22"/>
      <c r="L152" s="11" t="str">
        <f>IF(K152 &lt;&gt; "", LOOKUP(MIN(K152, 340),Locked_Equations!A$1:A$625,Locked_Equations!B$1:B$625), "")</f>
        <v/>
      </c>
      <c r="M152" s="22"/>
      <c r="N152" s="6" t="str">
        <f>IF(M152 &lt;&gt; "", LOOKUP(MIN(M152, 13.7),Locked_Equations!C$1:C$625,Locked_Equations!D$1:D$625), "")</f>
        <v/>
      </c>
      <c r="O152" s="22"/>
      <c r="P152" s="6" t="str">
        <f>IF(O152 &lt;&gt; "", LOOKUP(MIN(O152, 70),Locked_Equations!E$1:E$625,Locked_Equations!F$1:F$625), "")</f>
        <v/>
      </c>
      <c r="Q152" s="22"/>
      <c r="R152" s="6" t="str">
        <f>IF(Q152&lt;&gt;"",VLOOKUP(Q152,Locked_Equations!G$1:H$2000,2,FALSE),"")</f>
        <v/>
      </c>
      <c r="S152" s="22"/>
      <c r="T152" s="6" t="str">
        <f>IF(S152 &lt;&gt; "", LOOKUP(MIN(S152, 20),Locked_Equations!I$1:I$625,Locked_Equations!J$1:J$625), "")</f>
        <v/>
      </c>
      <c r="U152" s="22"/>
      <c r="V152" s="6" t="str">
        <f>IF(U152&lt;&gt;"",VLOOKUP(U152,Locked_Equations!K$1:L$1512,2,FALSE),"")</f>
        <v/>
      </c>
      <c r="W152" s="6" t="str">
        <f t="shared" si="4"/>
        <v/>
      </c>
      <c r="X152" s="16" t="str">
        <f t="shared" si="5"/>
        <v/>
      </c>
    </row>
    <row r="153" spans="1:24" x14ac:dyDescent="0.35">
      <c r="A153" s="21"/>
      <c r="B153" s="22"/>
      <c r="C153" s="22"/>
      <c r="D153" s="22"/>
      <c r="E153" s="22"/>
      <c r="F153" s="22"/>
      <c r="G153" s="22"/>
      <c r="H153" s="22"/>
      <c r="I153" s="22"/>
      <c r="J153" s="7"/>
      <c r="K153" s="22"/>
      <c r="L153" s="11" t="str">
        <f>IF(K153 &lt;&gt; "", LOOKUP(MIN(K153, 340),Locked_Equations!A$1:A$625,Locked_Equations!B$1:B$625), "")</f>
        <v/>
      </c>
      <c r="M153" s="22"/>
      <c r="N153" s="6" t="str">
        <f>IF(M153 &lt;&gt; "", LOOKUP(MIN(M153, 13.7),Locked_Equations!C$1:C$625,Locked_Equations!D$1:D$625), "")</f>
        <v/>
      </c>
      <c r="O153" s="22"/>
      <c r="P153" s="6" t="str">
        <f>IF(O153 &lt;&gt; "", LOOKUP(MIN(O153, 70),Locked_Equations!E$1:E$625,Locked_Equations!F$1:F$625), "")</f>
        <v/>
      </c>
      <c r="Q153" s="22"/>
      <c r="R153" s="6" t="str">
        <f>IF(Q153&lt;&gt;"",VLOOKUP(Q153,Locked_Equations!G$1:H$2000,2,FALSE),"")</f>
        <v/>
      </c>
      <c r="S153" s="22"/>
      <c r="T153" s="6" t="str">
        <f>IF(S153 &lt;&gt; "", LOOKUP(MIN(S153, 20),Locked_Equations!I$1:I$625,Locked_Equations!J$1:J$625), "")</f>
        <v/>
      </c>
      <c r="U153" s="22"/>
      <c r="V153" s="6" t="str">
        <f>IF(U153&lt;&gt;"",VLOOKUP(U153,Locked_Equations!K$1:L$1512,2,FALSE),"")</f>
        <v/>
      </c>
      <c r="W153" s="6" t="str">
        <f t="shared" si="4"/>
        <v/>
      </c>
      <c r="X153" s="16" t="str">
        <f t="shared" si="5"/>
        <v/>
      </c>
    </row>
    <row r="154" spans="1:24" x14ac:dyDescent="0.35">
      <c r="A154" s="21"/>
      <c r="B154" s="22"/>
      <c r="C154" s="22"/>
      <c r="D154" s="22"/>
      <c r="E154" s="22"/>
      <c r="F154" s="22"/>
      <c r="G154" s="22"/>
      <c r="H154" s="22"/>
      <c r="I154" s="22"/>
      <c r="J154" s="7"/>
      <c r="K154" s="22"/>
      <c r="L154" s="11" t="str">
        <f>IF(K154 &lt;&gt; "", LOOKUP(MIN(K154, 340),Locked_Equations!A$1:A$625,Locked_Equations!B$1:B$625), "")</f>
        <v/>
      </c>
      <c r="M154" s="22"/>
      <c r="N154" s="6" t="str">
        <f>IF(M154 &lt;&gt; "", LOOKUP(MIN(M154, 13.7),Locked_Equations!C$1:C$625,Locked_Equations!D$1:D$625), "")</f>
        <v/>
      </c>
      <c r="O154" s="22"/>
      <c r="P154" s="6" t="str">
        <f>IF(O154 &lt;&gt; "", LOOKUP(MIN(O154, 70),Locked_Equations!E$1:E$625,Locked_Equations!F$1:F$625), "")</f>
        <v/>
      </c>
      <c r="Q154" s="22"/>
      <c r="R154" s="6" t="str">
        <f>IF(Q154&lt;&gt;"",VLOOKUP(Q154,Locked_Equations!G$1:H$2000,2,FALSE),"")</f>
        <v/>
      </c>
      <c r="S154" s="22"/>
      <c r="T154" s="6" t="str">
        <f>IF(S154 &lt;&gt; "", LOOKUP(MIN(S154, 20),Locked_Equations!I$1:I$625,Locked_Equations!J$1:J$625), "")</f>
        <v/>
      </c>
      <c r="U154" s="22"/>
      <c r="V154" s="6" t="str">
        <f>IF(U154&lt;&gt;"",VLOOKUP(U154,Locked_Equations!K$1:L$1512,2,FALSE),"")</f>
        <v/>
      </c>
      <c r="W154" s="6" t="str">
        <f t="shared" si="4"/>
        <v/>
      </c>
      <c r="X154" s="16" t="str">
        <f t="shared" si="5"/>
        <v/>
      </c>
    </row>
    <row r="155" spans="1:24" x14ac:dyDescent="0.35">
      <c r="A155" s="21"/>
      <c r="B155" s="22"/>
      <c r="C155" s="22"/>
      <c r="D155" s="22"/>
      <c r="E155" s="22"/>
      <c r="F155" s="22"/>
      <c r="G155" s="22"/>
      <c r="H155" s="22"/>
      <c r="I155" s="22"/>
      <c r="J155" s="7"/>
      <c r="K155" s="22"/>
      <c r="L155" s="11" t="str">
        <f>IF(K155 &lt;&gt; "", LOOKUP(MIN(K155, 340),Locked_Equations!A$1:A$625,Locked_Equations!B$1:B$625), "")</f>
        <v/>
      </c>
      <c r="M155" s="22"/>
      <c r="N155" s="6" t="str">
        <f>IF(M155 &lt;&gt; "", LOOKUP(MIN(M155, 13.7),Locked_Equations!C$1:C$625,Locked_Equations!D$1:D$625), "")</f>
        <v/>
      </c>
      <c r="O155" s="22"/>
      <c r="P155" s="6" t="str">
        <f>IF(O155 &lt;&gt; "", LOOKUP(MIN(O155, 70),Locked_Equations!E$1:E$625,Locked_Equations!F$1:F$625), "")</f>
        <v/>
      </c>
      <c r="Q155" s="22"/>
      <c r="R155" s="6" t="str">
        <f>IF(Q155&lt;&gt;"",VLOOKUP(Q155,Locked_Equations!G$1:H$2000,2,FALSE),"")</f>
        <v/>
      </c>
      <c r="S155" s="22"/>
      <c r="T155" s="6" t="str">
        <f>IF(S155 &lt;&gt; "", LOOKUP(MIN(S155, 20),Locked_Equations!I$1:I$625,Locked_Equations!J$1:J$625), "")</f>
        <v/>
      </c>
      <c r="U155" s="22"/>
      <c r="V155" s="6" t="str">
        <f>IF(U155&lt;&gt;"",VLOOKUP(U155,Locked_Equations!K$1:L$1512,2,FALSE),"")</f>
        <v/>
      </c>
      <c r="W155" s="6" t="str">
        <f t="shared" si="4"/>
        <v/>
      </c>
      <c r="X155" s="16" t="str">
        <f t="shared" si="5"/>
        <v/>
      </c>
    </row>
    <row r="156" spans="1:24" x14ac:dyDescent="0.35">
      <c r="A156" s="21"/>
      <c r="B156" s="22"/>
      <c r="C156" s="22"/>
      <c r="D156" s="22"/>
      <c r="E156" s="22"/>
      <c r="F156" s="22"/>
      <c r="G156" s="22"/>
      <c r="H156" s="22"/>
      <c r="I156" s="22"/>
      <c r="J156" s="7"/>
      <c r="K156" s="22"/>
      <c r="L156" s="11" t="str">
        <f>IF(K156 &lt;&gt; "", LOOKUP(MIN(K156, 340),Locked_Equations!A$1:A$625,Locked_Equations!B$1:B$625), "")</f>
        <v/>
      </c>
      <c r="M156" s="22"/>
      <c r="N156" s="6" t="str">
        <f>IF(M156 &lt;&gt; "", LOOKUP(MIN(M156, 13.7),Locked_Equations!C$1:C$625,Locked_Equations!D$1:D$625), "")</f>
        <v/>
      </c>
      <c r="O156" s="22"/>
      <c r="P156" s="6" t="str">
        <f>IF(O156 &lt;&gt; "", LOOKUP(MIN(O156, 70),Locked_Equations!E$1:E$625,Locked_Equations!F$1:F$625), "")</f>
        <v/>
      </c>
      <c r="Q156" s="22"/>
      <c r="R156" s="6" t="str">
        <f>IF(Q156&lt;&gt;"",VLOOKUP(Q156,Locked_Equations!G$1:H$2000,2,FALSE),"")</f>
        <v/>
      </c>
      <c r="S156" s="22"/>
      <c r="T156" s="6" t="str">
        <f>IF(S156 &lt;&gt; "", LOOKUP(MIN(S156, 20),Locked_Equations!I$1:I$625,Locked_Equations!J$1:J$625), "")</f>
        <v/>
      </c>
      <c r="U156" s="22"/>
      <c r="V156" s="6" t="str">
        <f>IF(U156&lt;&gt;"",VLOOKUP(U156,Locked_Equations!K$1:L$1512,2,FALSE),"")</f>
        <v/>
      </c>
      <c r="W156" s="6" t="str">
        <f t="shared" si="4"/>
        <v/>
      </c>
      <c r="X156" s="16" t="str">
        <f t="shared" si="5"/>
        <v/>
      </c>
    </row>
    <row r="157" spans="1:24" x14ac:dyDescent="0.35">
      <c r="A157" s="21"/>
      <c r="B157" s="22"/>
      <c r="C157" s="22"/>
      <c r="D157" s="22"/>
      <c r="E157" s="22"/>
      <c r="F157" s="22"/>
      <c r="G157" s="22"/>
      <c r="H157" s="22"/>
      <c r="I157" s="22"/>
      <c r="J157" s="7"/>
      <c r="K157" s="22"/>
      <c r="L157" s="11" t="str">
        <f>IF(K157 &lt;&gt; "", LOOKUP(MIN(K157, 340),Locked_Equations!A$1:A$625,Locked_Equations!B$1:B$625), "")</f>
        <v/>
      </c>
      <c r="M157" s="22"/>
      <c r="N157" s="6" t="str">
        <f>IF(M157 &lt;&gt; "", LOOKUP(MIN(M157, 13.7),Locked_Equations!C$1:C$625,Locked_Equations!D$1:D$625), "")</f>
        <v/>
      </c>
      <c r="O157" s="22"/>
      <c r="P157" s="6" t="str">
        <f>IF(O157 &lt;&gt; "", LOOKUP(MIN(O157, 70),Locked_Equations!E$1:E$625,Locked_Equations!F$1:F$625), "")</f>
        <v/>
      </c>
      <c r="Q157" s="22"/>
      <c r="R157" s="6" t="str">
        <f>IF(Q157&lt;&gt;"",VLOOKUP(Q157,Locked_Equations!G$1:H$2000,2,FALSE),"")</f>
        <v/>
      </c>
      <c r="S157" s="22"/>
      <c r="T157" s="6" t="str">
        <f>IF(S157 &lt;&gt; "", LOOKUP(MIN(S157, 20),Locked_Equations!I$1:I$625,Locked_Equations!J$1:J$625), "")</f>
        <v/>
      </c>
      <c r="U157" s="22"/>
      <c r="V157" s="6" t="str">
        <f>IF(U157&lt;&gt;"",VLOOKUP(U157,Locked_Equations!K$1:L$1512,2,FALSE),"")</f>
        <v/>
      </c>
      <c r="W157" s="6" t="str">
        <f t="shared" si="4"/>
        <v/>
      </c>
      <c r="X157" s="16" t="str">
        <f t="shared" si="5"/>
        <v/>
      </c>
    </row>
    <row r="158" spans="1:24" x14ac:dyDescent="0.35">
      <c r="A158" s="21"/>
      <c r="B158" s="22"/>
      <c r="C158" s="22"/>
      <c r="D158" s="22"/>
      <c r="E158" s="22"/>
      <c r="F158" s="22"/>
      <c r="G158" s="22"/>
      <c r="H158" s="22"/>
      <c r="I158" s="22"/>
      <c r="J158" s="7"/>
      <c r="K158" s="22"/>
      <c r="L158" s="11" t="str">
        <f>IF(K158 &lt;&gt; "", LOOKUP(MIN(K158, 340),Locked_Equations!A$1:A$625,Locked_Equations!B$1:B$625), "")</f>
        <v/>
      </c>
      <c r="M158" s="22"/>
      <c r="N158" s="6" t="str">
        <f>IF(M158 &lt;&gt; "", LOOKUP(MIN(M158, 13.7),Locked_Equations!C$1:C$625,Locked_Equations!D$1:D$625), "")</f>
        <v/>
      </c>
      <c r="O158" s="22"/>
      <c r="P158" s="6" t="str">
        <f>IF(O158 &lt;&gt; "", LOOKUP(MIN(O158, 70),Locked_Equations!E$1:E$625,Locked_Equations!F$1:F$625), "")</f>
        <v/>
      </c>
      <c r="Q158" s="22"/>
      <c r="R158" s="6" t="str">
        <f>IF(Q158&lt;&gt;"",VLOOKUP(Q158,Locked_Equations!G$1:H$2000,2,FALSE),"")</f>
        <v/>
      </c>
      <c r="S158" s="22"/>
      <c r="T158" s="6" t="str">
        <f>IF(S158 &lt;&gt; "", LOOKUP(MIN(S158, 20),Locked_Equations!I$1:I$625,Locked_Equations!J$1:J$625), "")</f>
        <v/>
      </c>
      <c r="U158" s="22"/>
      <c r="V158" s="6" t="str">
        <f>IF(U158&lt;&gt;"",VLOOKUP(U158,Locked_Equations!K$1:L$1512,2,FALSE),"")</f>
        <v/>
      </c>
      <c r="W158" s="6" t="str">
        <f t="shared" si="4"/>
        <v/>
      </c>
      <c r="X158" s="16" t="str">
        <f t="shared" si="5"/>
        <v/>
      </c>
    </row>
    <row r="159" spans="1:24" x14ac:dyDescent="0.35">
      <c r="A159" s="21"/>
      <c r="B159" s="22"/>
      <c r="C159" s="22"/>
      <c r="D159" s="22"/>
      <c r="E159" s="22"/>
      <c r="F159" s="22"/>
      <c r="G159" s="22"/>
      <c r="H159" s="22"/>
      <c r="I159" s="22"/>
      <c r="J159" s="7"/>
      <c r="K159" s="22"/>
      <c r="L159" s="11" t="str">
        <f>IF(K159 &lt;&gt; "", LOOKUP(MIN(K159, 340),Locked_Equations!A$1:A$625,Locked_Equations!B$1:B$625), "")</f>
        <v/>
      </c>
      <c r="M159" s="22"/>
      <c r="N159" s="6" t="str">
        <f>IF(M159 &lt;&gt; "", LOOKUP(MIN(M159, 13.7),Locked_Equations!C$1:C$625,Locked_Equations!D$1:D$625), "")</f>
        <v/>
      </c>
      <c r="O159" s="22"/>
      <c r="P159" s="6" t="str">
        <f>IF(O159 &lt;&gt; "", LOOKUP(MIN(O159, 70),Locked_Equations!E$1:E$625,Locked_Equations!F$1:F$625), "")</f>
        <v/>
      </c>
      <c r="Q159" s="22"/>
      <c r="R159" s="6" t="str">
        <f>IF(Q159&lt;&gt;"",VLOOKUP(Q159,Locked_Equations!G$1:H$2000,2,FALSE),"")</f>
        <v/>
      </c>
      <c r="S159" s="22"/>
      <c r="T159" s="6" t="str">
        <f>IF(S159 &lt;&gt; "", LOOKUP(MIN(S159, 20),Locked_Equations!I$1:I$625,Locked_Equations!J$1:J$625), "")</f>
        <v/>
      </c>
      <c r="U159" s="22"/>
      <c r="V159" s="6" t="str">
        <f>IF(U159&lt;&gt;"",VLOOKUP(U159,Locked_Equations!K$1:L$1512,2,FALSE),"")</f>
        <v/>
      </c>
      <c r="W159" s="6" t="str">
        <f t="shared" ref="W159:W222" si="6">IF(AND(L159&lt;&gt;"", N159&lt;&gt;"", P159&lt;&gt;"", R159&lt;&gt;"", T159&lt;&gt;"", V159&lt;&gt;""),SUM(L159,N159,P159,R159,T159,V159), "")</f>
        <v/>
      </c>
      <c r="X159" s="16" t="str">
        <f t="shared" ref="X159:X222" si="7">IF(AND(L159&lt;&gt;"", N159&lt;&gt;"", P159&lt;&gt;"", R159&lt;&gt;"", T159&lt;&gt;"", V159&lt;&gt;""),IF(AND(L159&gt;=70, N159&gt;=70, P159&gt;=70, R159&gt;=70, T159&gt;=70, V159&gt;=70),"Heavy", IF(AND(L159&gt;=65, N159&gt;=65, P159&gt;=65, R159&gt;=65, T159&gt;=65, V159&gt;=65),"Significant", IF(AND(L159&gt;=60, N159&gt;=60, P159&gt;=60, R159&gt;=60, T159&gt;=60, V159&gt;=60),"Moderate", "Does not Meet Army Standard"))),"")</f>
        <v/>
      </c>
    </row>
    <row r="160" spans="1:24" x14ac:dyDescent="0.35">
      <c r="A160" s="21"/>
      <c r="B160" s="22"/>
      <c r="C160" s="22"/>
      <c r="D160" s="22"/>
      <c r="E160" s="22"/>
      <c r="F160" s="22"/>
      <c r="G160" s="22"/>
      <c r="H160" s="22"/>
      <c r="I160" s="22"/>
      <c r="J160" s="7"/>
      <c r="K160" s="22"/>
      <c r="L160" s="11" t="str">
        <f>IF(K160 &lt;&gt; "", LOOKUP(MIN(K160, 340),Locked_Equations!A$1:A$625,Locked_Equations!B$1:B$625), "")</f>
        <v/>
      </c>
      <c r="M160" s="22"/>
      <c r="N160" s="6" t="str">
        <f>IF(M160 &lt;&gt; "", LOOKUP(MIN(M160, 13.7),Locked_Equations!C$1:C$625,Locked_Equations!D$1:D$625), "")</f>
        <v/>
      </c>
      <c r="O160" s="22"/>
      <c r="P160" s="6" t="str">
        <f>IF(O160 &lt;&gt; "", LOOKUP(MIN(O160, 70),Locked_Equations!E$1:E$625,Locked_Equations!F$1:F$625), "")</f>
        <v/>
      </c>
      <c r="Q160" s="22"/>
      <c r="R160" s="6" t="str">
        <f>IF(Q160&lt;&gt;"",VLOOKUP(Q160,Locked_Equations!G$1:H$2000,2,FALSE),"")</f>
        <v/>
      </c>
      <c r="S160" s="22"/>
      <c r="T160" s="6" t="str">
        <f>IF(S160 &lt;&gt; "", LOOKUP(MIN(S160, 20),Locked_Equations!I$1:I$625,Locked_Equations!J$1:J$625), "")</f>
        <v/>
      </c>
      <c r="U160" s="22"/>
      <c r="V160" s="6" t="str">
        <f>IF(U160&lt;&gt;"",VLOOKUP(U160,Locked_Equations!K$1:L$1512,2,FALSE),"")</f>
        <v/>
      </c>
      <c r="W160" s="6" t="str">
        <f t="shared" si="6"/>
        <v/>
      </c>
      <c r="X160" s="16" t="str">
        <f t="shared" si="7"/>
        <v/>
      </c>
    </row>
    <row r="161" spans="1:24" x14ac:dyDescent="0.35">
      <c r="A161" s="21"/>
      <c r="B161" s="22"/>
      <c r="C161" s="22"/>
      <c r="D161" s="22"/>
      <c r="E161" s="22"/>
      <c r="F161" s="22"/>
      <c r="G161" s="22"/>
      <c r="H161" s="22"/>
      <c r="I161" s="22"/>
      <c r="J161" s="7"/>
      <c r="K161" s="22"/>
      <c r="L161" s="11" t="str">
        <f>IF(K161 &lt;&gt; "", LOOKUP(MIN(K161, 340),Locked_Equations!A$1:A$625,Locked_Equations!B$1:B$625), "")</f>
        <v/>
      </c>
      <c r="M161" s="22"/>
      <c r="N161" s="6" t="str">
        <f>IF(M161 &lt;&gt; "", LOOKUP(MIN(M161, 13.7),Locked_Equations!C$1:C$625,Locked_Equations!D$1:D$625), "")</f>
        <v/>
      </c>
      <c r="O161" s="22"/>
      <c r="P161" s="6" t="str">
        <f>IF(O161 &lt;&gt; "", LOOKUP(MIN(O161, 70),Locked_Equations!E$1:E$625,Locked_Equations!F$1:F$625), "")</f>
        <v/>
      </c>
      <c r="Q161" s="22"/>
      <c r="R161" s="6" t="str">
        <f>IF(Q161&lt;&gt;"",VLOOKUP(Q161,Locked_Equations!G$1:H$2000,2,FALSE),"")</f>
        <v/>
      </c>
      <c r="S161" s="22"/>
      <c r="T161" s="6" t="str">
        <f>IF(S161 &lt;&gt; "", LOOKUP(MIN(S161, 20),Locked_Equations!I$1:I$625,Locked_Equations!J$1:J$625), "")</f>
        <v/>
      </c>
      <c r="U161" s="22"/>
      <c r="V161" s="6" t="str">
        <f>IF(U161&lt;&gt;"",VLOOKUP(U161,Locked_Equations!K$1:L$1512,2,FALSE),"")</f>
        <v/>
      </c>
      <c r="W161" s="6" t="str">
        <f t="shared" si="6"/>
        <v/>
      </c>
      <c r="X161" s="16" t="str">
        <f t="shared" si="7"/>
        <v/>
      </c>
    </row>
    <row r="162" spans="1:24" x14ac:dyDescent="0.35">
      <c r="A162" s="21"/>
      <c r="B162" s="22"/>
      <c r="C162" s="22"/>
      <c r="D162" s="22"/>
      <c r="E162" s="22"/>
      <c r="F162" s="22"/>
      <c r="G162" s="22"/>
      <c r="H162" s="22"/>
      <c r="I162" s="22"/>
      <c r="J162" s="7"/>
      <c r="K162" s="22"/>
      <c r="L162" s="11" t="str">
        <f>IF(K162 &lt;&gt; "", LOOKUP(MIN(K162, 340),Locked_Equations!A$1:A$625,Locked_Equations!B$1:B$625), "")</f>
        <v/>
      </c>
      <c r="M162" s="22"/>
      <c r="N162" s="6" t="str">
        <f>IF(M162 &lt;&gt; "", LOOKUP(MIN(M162, 13.7),Locked_Equations!C$1:C$625,Locked_Equations!D$1:D$625), "")</f>
        <v/>
      </c>
      <c r="O162" s="22"/>
      <c r="P162" s="6" t="str">
        <f>IF(O162 &lt;&gt; "", LOOKUP(MIN(O162, 70),Locked_Equations!E$1:E$625,Locked_Equations!F$1:F$625), "")</f>
        <v/>
      </c>
      <c r="Q162" s="22"/>
      <c r="R162" s="6" t="str">
        <f>IF(Q162&lt;&gt;"",VLOOKUP(Q162,Locked_Equations!G$1:H$2000,2,FALSE),"")</f>
        <v/>
      </c>
      <c r="S162" s="22"/>
      <c r="T162" s="6" t="str">
        <f>IF(S162 &lt;&gt; "", LOOKUP(MIN(S162, 20),Locked_Equations!I$1:I$625,Locked_Equations!J$1:J$625), "")</f>
        <v/>
      </c>
      <c r="U162" s="22"/>
      <c r="V162" s="6" t="str">
        <f>IF(U162&lt;&gt;"",VLOOKUP(U162,Locked_Equations!K$1:L$1512,2,FALSE),"")</f>
        <v/>
      </c>
      <c r="W162" s="6" t="str">
        <f t="shared" si="6"/>
        <v/>
      </c>
      <c r="X162" s="16" t="str">
        <f t="shared" si="7"/>
        <v/>
      </c>
    </row>
    <row r="163" spans="1:24" x14ac:dyDescent="0.35">
      <c r="A163" s="21"/>
      <c r="B163" s="22"/>
      <c r="C163" s="22"/>
      <c r="D163" s="22"/>
      <c r="E163" s="22"/>
      <c r="F163" s="22"/>
      <c r="G163" s="22"/>
      <c r="H163" s="22"/>
      <c r="I163" s="22"/>
      <c r="J163" s="7"/>
      <c r="K163" s="22"/>
      <c r="L163" s="11" t="str">
        <f>IF(K163 &lt;&gt; "", LOOKUP(MIN(K163, 340),Locked_Equations!A$1:A$625,Locked_Equations!B$1:B$625), "")</f>
        <v/>
      </c>
      <c r="M163" s="22"/>
      <c r="N163" s="6" t="str">
        <f>IF(M163 &lt;&gt; "", LOOKUP(MIN(M163, 13.7),Locked_Equations!C$1:C$625,Locked_Equations!D$1:D$625), "")</f>
        <v/>
      </c>
      <c r="O163" s="22"/>
      <c r="P163" s="6" t="str">
        <f>IF(O163 &lt;&gt; "", LOOKUP(MIN(O163, 70),Locked_Equations!E$1:E$625,Locked_Equations!F$1:F$625), "")</f>
        <v/>
      </c>
      <c r="Q163" s="22"/>
      <c r="R163" s="6" t="str">
        <f>IF(Q163&lt;&gt;"",VLOOKUP(Q163,Locked_Equations!G$1:H$2000,2,FALSE),"")</f>
        <v/>
      </c>
      <c r="S163" s="22"/>
      <c r="T163" s="6" t="str">
        <f>IF(S163 &lt;&gt; "", LOOKUP(MIN(S163, 20),Locked_Equations!I$1:I$625,Locked_Equations!J$1:J$625), "")</f>
        <v/>
      </c>
      <c r="U163" s="22"/>
      <c r="V163" s="6" t="str">
        <f>IF(U163&lt;&gt;"",VLOOKUP(U163,Locked_Equations!K$1:L$1512,2,FALSE),"")</f>
        <v/>
      </c>
      <c r="W163" s="6" t="str">
        <f t="shared" si="6"/>
        <v/>
      </c>
      <c r="X163" s="16" t="str">
        <f t="shared" si="7"/>
        <v/>
      </c>
    </row>
    <row r="164" spans="1:24" x14ac:dyDescent="0.35">
      <c r="A164" s="21"/>
      <c r="B164" s="22"/>
      <c r="C164" s="22"/>
      <c r="D164" s="22"/>
      <c r="E164" s="22"/>
      <c r="F164" s="22"/>
      <c r="G164" s="22"/>
      <c r="H164" s="22"/>
      <c r="I164" s="22"/>
      <c r="J164" s="7"/>
      <c r="K164" s="22"/>
      <c r="L164" s="11" t="str">
        <f>IF(K164 &lt;&gt; "", LOOKUP(MIN(K164, 340),Locked_Equations!A$1:A$625,Locked_Equations!B$1:B$625), "")</f>
        <v/>
      </c>
      <c r="M164" s="22"/>
      <c r="N164" s="6" t="str">
        <f>IF(M164 &lt;&gt; "", LOOKUP(MIN(M164, 13.7),Locked_Equations!C$1:C$625,Locked_Equations!D$1:D$625), "")</f>
        <v/>
      </c>
      <c r="O164" s="22"/>
      <c r="P164" s="6" t="str">
        <f>IF(O164 &lt;&gt; "", LOOKUP(MIN(O164, 70),Locked_Equations!E$1:E$625,Locked_Equations!F$1:F$625), "")</f>
        <v/>
      </c>
      <c r="Q164" s="22"/>
      <c r="R164" s="6" t="str">
        <f>IF(Q164&lt;&gt;"",VLOOKUP(Q164,Locked_Equations!G$1:H$2000,2,FALSE),"")</f>
        <v/>
      </c>
      <c r="S164" s="22"/>
      <c r="T164" s="6" t="str">
        <f>IF(S164 &lt;&gt; "", LOOKUP(MIN(S164, 20),Locked_Equations!I$1:I$625,Locked_Equations!J$1:J$625), "")</f>
        <v/>
      </c>
      <c r="U164" s="22"/>
      <c r="V164" s="6" t="str">
        <f>IF(U164&lt;&gt;"",VLOOKUP(U164,Locked_Equations!K$1:L$1512,2,FALSE),"")</f>
        <v/>
      </c>
      <c r="W164" s="6" t="str">
        <f t="shared" si="6"/>
        <v/>
      </c>
      <c r="X164" s="16" t="str">
        <f t="shared" si="7"/>
        <v/>
      </c>
    </row>
    <row r="165" spans="1:24" x14ac:dyDescent="0.35">
      <c r="A165" s="21"/>
      <c r="B165" s="22"/>
      <c r="C165" s="22"/>
      <c r="D165" s="22"/>
      <c r="E165" s="22"/>
      <c r="F165" s="22"/>
      <c r="G165" s="22"/>
      <c r="H165" s="22"/>
      <c r="I165" s="22"/>
      <c r="J165" s="7"/>
      <c r="K165" s="22"/>
      <c r="L165" s="11" t="str">
        <f>IF(K165 &lt;&gt; "", LOOKUP(MIN(K165, 340),Locked_Equations!A$1:A$625,Locked_Equations!B$1:B$625), "")</f>
        <v/>
      </c>
      <c r="M165" s="22"/>
      <c r="N165" s="6" t="str">
        <f>IF(M165 &lt;&gt; "", LOOKUP(MIN(M165, 13.7),Locked_Equations!C$1:C$625,Locked_Equations!D$1:D$625), "")</f>
        <v/>
      </c>
      <c r="O165" s="22"/>
      <c r="P165" s="6" t="str">
        <f>IF(O165 &lt;&gt; "", LOOKUP(MIN(O165, 70),Locked_Equations!E$1:E$625,Locked_Equations!F$1:F$625), "")</f>
        <v/>
      </c>
      <c r="Q165" s="22"/>
      <c r="R165" s="6" t="str">
        <f>IF(Q165&lt;&gt;"",VLOOKUP(Q165,Locked_Equations!G$1:H$2000,2,FALSE),"")</f>
        <v/>
      </c>
      <c r="S165" s="22"/>
      <c r="T165" s="6" t="str">
        <f>IF(S165 &lt;&gt; "", LOOKUP(MIN(S165, 20),Locked_Equations!I$1:I$625,Locked_Equations!J$1:J$625), "")</f>
        <v/>
      </c>
      <c r="U165" s="22"/>
      <c r="V165" s="6" t="str">
        <f>IF(U165&lt;&gt;"",VLOOKUP(U165,Locked_Equations!K$1:L$1512,2,FALSE),"")</f>
        <v/>
      </c>
      <c r="W165" s="6" t="str">
        <f t="shared" si="6"/>
        <v/>
      </c>
      <c r="X165" s="16" t="str">
        <f t="shared" si="7"/>
        <v/>
      </c>
    </row>
    <row r="166" spans="1:24" x14ac:dyDescent="0.35">
      <c r="A166" s="21"/>
      <c r="B166" s="22"/>
      <c r="C166" s="22"/>
      <c r="D166" s="22"/>
      <c r="E166" s="22"/>
      <c r="F166" s="22"/>
      <c r="G166" s="22"/>
      <c r="H166" s="22"/>
      <c r="I166" s="22"/>
      <c r="J166" s="7"/>
      <c r="K166" s="22"/>
      <c r="L166" s="11" t="str">
        <f>IF(K166 &lt;&gt; "", LOOKUP(MIN(K166, 340),Locked_Equations!A$1:A$625,Locked_Equations!B$1:B$625), "")</f>
        <v/>
      </c>
      <c r="M166" s="22"/>
      <c r="N166" s="6" t="str">
        <f>IF(M166 &lt;&gt; "", LOOKUP(MIN(M166, 13.7),Locked_Equations!C$1:C$625,Locked_Equations!D$1:D$625), "")</f>
        <v/>
      </c>
      <c r="O166" s="22"/>
      <c r="P166" s="6" t="str">
        <f>IF(O166 &lt;&gt; "", LOOKUP(MIN(O166, 70),Locked_Equations!E$1:E$625,Locked_Equations!F$1:F$625), "")</f>
        <v/>
      </c>
      <c r="Q166" s="22"/>
      <c r="R166" s="6" t="str">
        <f>IF(Q166&lt;&gt;"",VLOOKUP(Q166,Locked_Equations!G$1:H$2000,2,FALSE),"")</f>
        <v/>
      </c>
      <c r="S166" s="22"/>
      <c r="T166" s="6" t="str">
        <f>IF(S166 &lt;&gt; "", LOOKUP(MIN(S166, 20),Locked_Equations!I$1:I$625,Locked_Equations!J$1:J$625), "")</f>
        <v/>
      </c>
      <c r="U166" s="22"/>
      <c r="V166" s="6" t="str">
        <f>IF(U166&lt;&gt;"",VLOOKUP(U166,Locked_Equations!K$1:L$1512,2,FALSE),"")</f>
        <v/>
      </c>
      <c r="W166" s="6" t="str">
        <f t="shared" si="6"/>
        <v/>
      </c>
      <c r="X166" s="16" t="str">
        <f t="shared" si="7"/>
        <v/>
      </c>
    </row>
    <row r="167" spans="1:24" x14ac:dyDescent="0.35">
      <c r="A167" s="21"/>
      <c r="B167" s="22"/>
      <c r="C167" s="22"/>
      <c r="D167" s="22"/>
      <c r="E167" s="22"/>
      <c r="F167" s="22"/>
      <c r="G167" s="22"/>
      <c r="H167" s="22"/>
      <c r="I167" s="22"/>
      <c r="J167" s="7"/>
      <c r="K167" s="22"/>
      <c r="L167" s="11" t="str">
        <f>IF(K167 &lt;&gt; "", LOOKUP(MIN(K167, 340),Locked_Equations!A$1:A$625,Locked_Equations!B$1:B$625), "")</f>
        <v/>
      </c>
      <c r="M167" s="22"/>
      <c r="N167" s="6" t="str">
        <f>IF(M167 &lt;&gt; "", LOOKUP(MIN(M167, 13.7),Locked_Equations!C$1:C$625,Locked_Equations!D$1:D$625), "")</f>
        <v/>
      </c>
      <c r="O167" s="22"/>
      <c r="P167" s="6" t="str">
        <f>IF(O167 &lt;&gt; "", LOOKUP(MIN(O167, 70),Locked_Equations!E$1:E$625,Locked_Equations!F$1:F$625), "")</f>
        <v/>
      </c>
      <c r="Q167" s="22"/>
      <c r="R167" s="6" t="str">
        <f>IF(Q167&lt;&gt;"",VLOOKUP(Q167,Locked_Equations!G$1:H$2000,2,FALSE),"")</f>
        <v/>
      </c>
      <c r="S167" s="22"/>
      <c r="T167" s="6" t="str">
        <f>IF(S167 &lt;&gt; "", LOOKUP(MIN(S167, 20),Locked_Equations!I$1:I$625,Locked_Equations!J$1:J$625), "")</f>
        <v/>
      </c>
      <c r="U167" s="22"/>
      <c r="V167" s="6" t="str">
        <f>IF(U167&lt;&gt;"",VLOOKUP(U167,Locked_Equations!K$1:L$1512,2,FALSE),"")</f>
        <v/>
      </c>
      <c r="W167" s="6" t="str">
        <f t="shared" si="6"/>
        <v/>
      </c>
      <c r="X167" s="16" t="str">
        <f t="shared" si="7"/>
        <v/>
      </c>
    </row>
    <row r="168" spans="1:24" x14ac:dyDescent="0.35">
      <c r="A168" s="21"/>
      <c r="B168" s="22"/>
      <c r="C168" s="22"/>
      <c r="D168" s="22"/>
      <c r="E168" s="22"/>
      <c r="F168" s="22"/>
      <c r="G168" s="22"/>
      <c r="H168" s="22"/>
      <c r="I168" s="22"/>
      <c r="J168" s="7"/>
      <c r="K168" s="22"/>
      <c r="L168" s="11" t="str">
        <f>IF(K168 &lt;&gt; "", LOOKUP(MIN(K168, 340),Locked_Equations!A$1:A$625,Locked_Equations!B$1:B$625), "")</f>
        <v/>
      </c>
      <c r="M168" s="22"/>
      <c r="N168" s="6" t="str">
        <f>IF(M168 &lt;&gt; "", LOOKUP(MIN(M168, 13.7),Locked_Equations!C$1:C$625,Locked_Equations!D$1:D$625), "")</f>
        <v/>
      </c>
      <c r="O168" s="22"/>
      <c r="P168" s="6" t="str">
        <f>IF(O168 &lt;&gt; "", LOOKUP(MIN(O168, 70),Locked_Equations!E$1:E$625,Locked_Equations!F$1:F$625), "")</f>
        <v/>
      </c>
      <c r="Q168" s="22"/>
      <c r="R168" s="6" t="str">
        <f>IF(Q168&lt;&gt;"",VLOOKUP(Q168,Locked_Equations!G$1:H$2000,2,FALSE),"")</f>
        <v/>
      </c>
      <c r="S168" s="22"/>
      <c r="T168" s="6" t="str">
        <f>IF(S168 &lt;&gt; "", LOOKUP(MIN(S168, 20),Locked_Equations!I$1:I$625,Locked_Equations!J$1:J$625), "")</f>
        <v/>
      </c>
      <c r="U168" s="22"/>
      <c r="V168" s="6" t="str">
        <f>IF(U168&lt;&gt;"",VLOOKUP(U168,Locked_Equations!K$1:L$1512,2,FALSE),"")</f>
        <v/>
      </c>
      <c r="W168" s="6" t="str">
        <f t="shared" si="6"/>
        <v/>
      </c>
      <c r="X168" s="16" t="str">
        <f t="shared" si="7"/>
        <v/>
      </c>
    </row>
    <row r="169" spans="1:24" x14ac:dyDescent="0.35">
      <c r="A169" s="21"/>
      <c r="B169" s="22"/>
      <c r="C169" s="22"/>
      <c r="D169" s="22"/>
      <c r="E169" s="22"/>
      <c r="F169" s="22"/>
      <c r="G169" s="22"/>
      <c r="H169" s="22"/>
      <c r="I169" s="22"/>
      <c r="J169" s="7"/>
      <c r="K169" s="22"/>
      <c r="L169" s="11" t="str">
        <f>IF(K169 &lt;&gt; "", LOOKUP(MIN(K169, 340),Locked_Equations!A$1:A$625,Locked_Equations!B$1:B$625), "")</f>
        <v/>
      </c>
      <c r="M169" s="22"/>
      <c r="N169" s="6" t="str">
        <f>IF(M169 &lt;&gt; "", LOOKUP(MIN(M169, 13.7),Locked_Equations!C$1:C$625,Locked_Equations!D$1:D$625), "")</f>
        <v/>
      </c>
      <c r="O169" s="22"/>
      <c r="P169" s="6" t="str">
        <f>IF(O169 &lt;&gt; "", LOOKUP(MIN(O169, 70),Locked_Equations!E$1:E$625,Locked_Equations!F$1:F$625), "")</f>
        <v/>
      </c>
      <c r="Q169" s="22"/>
      <c r="R169" s="6" t="str">
        <f>IF(Q169&lt;&gt;"",VLOOKUP(Q169,Locked_Equations!G$1:H$2000,2,FALSE),"")</f>
        <v/>
      </c>
      <c r="S169" s="22"/>
      <c r="T169" s="6" t="str">
        <f>IF(S169 &lt;&gt; "", LOOKUP(MIN(S169, 20),Locked_Equations!I$1:I$625,Locked_Equations!J$1:J$625), "")</f>
        <v/>
      </c>
      <c r="U169" s="22"/>
      <c r="V169" s="6" t="str">
        <f>IF(U169&lt;&gt;"",VLOOKUP(U169,Locked_Equations!K$1:L$1512,2,FALSE),"")</f>
        <v/>
      </c>
      <c r="W169" s="6" t="str">
        <f t="shared" si="6"/>
        <v/>
      </c>
      <c r="X169" s="16" t="str">
        <f t="shared" si="7"/>
        <v/>
      </c>
    </row>
    <row r="170" spans="1:24" x14ac:dyDescent="0.35">
      <c r="A170" s="21"/>
      <c r="B170" s="22"/>
      <c r="C170" s="22"/>
      <c r="D170" s="22"/>
      <c r="E170" s="22"/>
      <c r="F170" s="22"/>
      <c r="G170" s="22"/>
      <c r="H170" s="22"/>
      <c r="I170" s="22"/>
      <c r="J170" s="7"/>
      <c r="K170" s="22"/>
      <c r="L170" s="11" t="str">
        <f>IF(K170 &lt;&gt; "", LOOKUP(MIN(K170, 340),Locked_Equations!A$1:A$625,Locked_Equations!B$1:B$625), "")</f>
        <v/>
      </c>
      <c r="M170" s="22"/>
      <c r="N170" s="6" t="str">
        <f>IF(M170 &lt;&gt; "", LOOKUP(MIN(M170, 13.7),Locked_Equations!C$1:C$625,Locked_Equations!D$1:D$625), "")</f>
        <v/>
      </c>
      <c r="O170" s="22"/>
      <c r="P170" s="6" t="str">
        <f>IF(O170 &lt;&gt; "", LOOKUP(MIN(O170, 70),Locked_Equations!E$1:E$625,Locked_Equations!F$1:F$625), "")</f>
        <v/>
      </c>
      <c r="Q170" s="22"/>
      <c r="R170" s="6" t="str">
        <f>IF(Q170&lt;&gt;"",VLOOKUP(Q170,Locked_Equations!G$1:H$2000,2,FALSE),"")</f>
        <v/>
      </c>
      <c r="S170" s="22"/>
      <c r="T170" s="6" t="str">
        <f>IF(S170 &lt;&gt; "", LOOKUP(MIN(S170, 20),Locked_Equations!I$1:I$625,Locked_Equations!J$1:J$625), "")</f>
        <v/>
      </c>
      <c r="U170" s="22"/>
      <c r="V170" s="6" t="str">
        <f>IF(U170&lt;&gt;"",VLOOKUP(U170,Locked_Equations!K$1:L$1512,2,FALSE),"")</f>
        <v/>
      </c>
      <c r="W170" s="6" t="str">
        <f t="shared" si="6"/>
        <v/>
      </c>
      <c r="X170" s="16" t="str">
        <f t="shared" si="7"/>
        <v/>
      </c>
    </row>
    <row r="171" spans="1:24" x14ac:dyDescent="0.35">
      <c r="A171" s="21"/>
      <c r="B171" s="22"/>
      <c r="C171" s="22"/>
      <c r="D171" s="22"/>
      <c r="E171" s="22"/>
      <c r="F171" s="22"/>
      <c r="G171" s="22"/>
      <c r="H171" s="22"/>
      <c r="I171" s="22"/>
      <c r="J171" s="7"/>
      <c r="K171" s="22"/>
      <c r="L171" s="11" t="str">
        <f>IF(K171 &lt;&gt; "", LOOKUP(MIN(K171, 340),Locked_Equations!A$1:A$625,Locked_Equations!B$1:B$625), "")</f>
        <v/>
      </c>
      <c r="M171" s="22"/>
      <c r="N171" s="6" t="str">
        <f>IF(M171 &lt;&gt; "", LOOKUP(MIN(M171, 13.7),Locked_Equations!C$1:C$625,Locked_Equations!D$1:D$625), "")</f>
        <v/>
      </c>
      <c r="O171" s="22"/>
      <c r="P171" s="6" t="str">
        <f>IF(O171 &lt;&gt; "", LOOKUP(MIN(O171, 70),Locked_Equations!E$1:E$625,Locked_Equations!F$1:F$625), "")</f>
        <v/>
      </c>
      <c r="Q171" s="22"/>
      <c r="R171" s="6" t="str">
        <f>IF(Q171&lt;&gt;"",VLOOKUP(Q171,Locked_Equations!G$1:H$2000,2,FALSE),"")</f>
        <v/>
      </c>
      <c r="S171" s="22"/>
      <c r="T171" s="6" t="str">
        <f>IF(S171 &lt;&gt; "", LOOKUP(MIN(S171, 20),Locked_Equations!I$1:I$625,Locked_Equations!J$1:J$625), "")</f>
        <v/>
      </c>
      <c r="U171" s="22"/>
      <c r="V171" s="6" t="str">
        <f>IF(U171&lt;&gt;"",VLOOKUP(U171,Locked_Equations!K$1:L$1512,2,FALSE),"")</f>
        <v/>
      </c>
      <c r="W171" s="6" t="str">
        <f t="shared" si="6"/>
        <v/>
      </c>
      <c r="X171" s="16" t="str">
        <f t="shared" si="7"/>
        <v/>
      </c>
    </row>
    <row r="172" spans="1:24" x14ac:dyDescent="0.35">
      <c r="A172" s="21"/>
      <c r="B172" s="22"/>
      <c r="C172" s="22"/>
      <c r="D172" s="22"/>
      <c r="E172" s="22"/>
      <c r="F172" s="22"/>
      <c r="G172" s="22"/>
      <c r="H172" s="22"/>
      <c r="I172" s="22"/>
      <c r="J172" s="7"/>
      <c r="K172" s="22"/>
      <c r="L172" s="11" t="str">
        <f>IF(K172 &lt;&gt; "", LOOKUP(MIN(K172, 340),Locked_Equations!A$1:A$625,Locked_Equations!B$1:B$625), "")</f>
        <v/>
      </c>
      <c r="M172" s="22"/>
      <c r="N172" s="6" t="str">
        <f>IF(M172 &lt;&gt; "", LOOKUP(MIN(M172, 13.7),Locked_Equations!C$1:C$625,Locked_Equations!D$1:D$625), "")</f>
        <v/>
      </c>
      <c r="O172" s="22"/>
      <c r="P172" s="6" t="str">
        <f>IF(O172 &lt;&gt; "", LOOKUP(MIN(O172, 70),Locked_Equations!E$1:E$625,Locked_Equations!F$1:F$625), "")</f>
        <v/>
      </c>
      <c r="Q172" s="22"/>
      <c r="R172" s="6" t="str">
        <f>IF(Q172&lt;&gt;"",VLOOKUP(Q172,Locked_Equations!G$1:H$2000,2,FALSE),"")</f>
        <v/>
      </c>
      <c r="S172" s="22"/>
      <c r="T172" s="6" t="str">
        <f>IF(S172 &lt;&gt; "", LOOKUP(MIN(S172, 20),Locked_Equations!I$1:I$625,Locked_Equations!J$1:J$625), "")</f>
        <v/>
      </c>
      <c r="U172" s="22"/>
      <c r="V172" s="6" t="str">
        <f>IF(U172&lt;&gt;"",VLOOKUP(U172,Locked_Equations!K$1:L$1512,2,FALSE),"")</f>
        <v/>
      </c>
      <c r="W172" s="6" t="str">
        <f t="shared" si="6"/>
        <v/>
      </c>
      <c r="X172" s="16" t="str">
        <f t="shared" si="7"/>
        <v/>
      </c>
    </row>
    <row r="173" spans="1:24" x14ac:dyDescent="0.35">
      <c r="A173" s="21"/>
      <c r="B173" s="22"/>
      <c r="C173" s="22"/>
      <c r="D173" s="22"/>
      <c r="E173" s="22"/>
      <c r="F173" s="22"/>
      <c r="G173" s="22"/>
      <c r="H173" s="22"/>
      <c r="I173" s="22"/>
      <c r="J173" s="7"/>
      <c r="K173" s="22"/>
      <c r="L173" s="11" t="str">
        <f>IF(K173 &lt;&gt; "", LOOKUP(MIN(K173, 340),Locked_Equations!A$1:A$625,Locked_Equations!B$1:B$625), "")</f>
        <v/>
      </c>
      <c r="M173" s="22"/>
      <c r="N173" s="6" t="str">
        <f>IF(M173 &lt;&gt; "", LOOKUP(MIN(M173, 13.7),Locked_Equations!C$1:C$625,Locked_Equations!D$1:D$625), "")</f>
        <v/>
      </c>
      <c r="O173" s="22"/>
      <c r="P173" s="6" t="str">
        <f>IF(O173 &lt;&gt; "", LOOKUP(MIN(O173, 70),Locked_Equations!E$1:E$625,Locked_Equations!F$1:F$625), "")</f>
        <v/>
      </c>
      <c r="Q173" s="22"/>
      <c r="R173" s="6" t="str">
        <f>IF(Q173&lt;&gt;"",VLOOKUP(Q173,Locked_Equations!G$1:H$2000,2,FALSE),"")</f>
        <v/>
      </c>
      <c r="S173" s="22"/>
      <c r="T173" s="6" t="str">
        <f>IF(S173 &lt;&gt; "", LOOKUP(MIN(S173, 20),Locked_Equations!I$1:I$625,Locked_Equations!J$1:J$625), "")</f>
        <v/>
      </c>
      <c r="U173" s="22"/>
      <c r="V173" s="6" t="str">
        <f>IF(U173&lt;&gt;"",VLOOKUP(U173,Locked_Equations!K$1:L$1512,2,FALSE),"")</f>
        <v/>
      </c>
      <c r="W173" s="6" t="str">
        <f t="shared" si="6"/>
        <v/>
      </c>
      <c r="X173" s="16" t="str">
        <f t="shared" si="7"/>
        <v/>
      </c>
    </row>
    <row r="174" spans="1:24" x14ac:dyDescent="0.35">
      <c r="A174" s="21"/>
      <c r="B174" s="22"/>
      <c r="C174" s="22"/>
      <c r="D174" s="22"/>
      <c r="E174" s="22"/>
      <c r="F174" s="22"/>
      <c r="G174" s="22"/>
      <c r="H174" s="22"/>
      <c r="I174" s="22"/>
      <c r="J174" s="7"/>
      <c r="K174" s="22"/>
      <c r="L174" s="11" t="str">
        <f>IF(K174 &lt;&gt; "", LOOKUP(MIN(K174, 340),Locked_Equations!A$1:A$625,Locked_Equations!B$1:B$625), "")</f>
        <v/>
      </c>
      <c r="M174" s="22"/>
      <c r="N174" s="6" t="str">
        <f>IF(M174 &lt;&gt; "", LOOKUP(MIN(M174, 13.7),Locked_Equations!C$1:C$625,Locked_Equations!D$1:D$625), "")</f>
        <v/>
      </c>
      <c r="O174" s="22"/>
      <c r="P174" s="6" t="str">
        <f>IF(O174 &lt;&gt; "", LOOKUP(MIN(O174, 70),Locked_Equations!E$1:E$625,Locked_Equations!F$1:F$625), "")</f>
        <v/>
      </c>
      <c r="Q174" s="22"/>
      <c r="R174" s="6" t="str">
        <f>IF(Q174&lt;&gt;"",VLOOKUP(Q174,Locked_Equations!G$1:H$2000,2,FALSE),"")</f>
        <v/>
      </c>
      <c r="S174" s="22"/>
      <c r="T174" s="6" t="str">
        <f>IF(S174 &lt;&gt; "", LOOKUP(MIN(S174, 20),Locked_Equations!I$1:I$625,Locked_Equations!J$1:J$625), "")</f>
        <v/>
      </c>
      <c r="U174" s="22"/>
      <c r="V174" s="6" t="str">
        <f>IF(U174&lt;&gt;"",VLOOKUP(U174,Locked_Equations!K$1:L$1512,2,FALSE),"")</f>
        <v/>
      </c>
      <c r="W174" s="6" t="str">
        <f t="shared" si="6"/>
        <v/>
      </c>
      <c r="X174" s="16" t="str">
        <f t="shared" si="7"/>
        <v/>
      </c>
    </row>
    <row r="175" spans="1:24" x14ac:dyDescent="0.35">
      <c r="A175" s="21"/>
      <c r="B175" s="22"/>
      <c r="C175" s="22"/>
      <c r="D175" s="22"/>
      <c r="E175" s="22"/>
      <c r="F175" s="22"/>
      <c r="G175" s="22"/>
      <c r="H175" s="22"/>
      <c r="I175" s="22"/>
      <c r="J175" s="7"/>
      <c r="K175" s="22"/>
      <c r="L175" s="11" t="str">
        <f>IF(K175 &lt;&gt; "", LOOKUP(MIN(K175, 340),Locked_Equations!A$1:A$625,Locked_Equations!B$1:B$625), "")</f>
        <v/>
      </c>
      <c r="M175" s="22"/>
      <c r="N175" s="6" t="str">
        <f>IF(M175 &lt;&gt; "", LOOKUP(MIN(M175, 13.7),Locked_Equations!C$1:C$625,Locked_Equations!D$1:D$625), "")</f>
        <v/>
      </c>
      <c r="O175" s="22"/>
      <c r="P175" s="6" t="str">
        <f>IF(O175 &lt;&gt; "", LOOKUP(MIN(O175, 70),Locked_Equations!E$1:E$625,Locked_Equations!F$1:F$625), "")</f>
        <v/>
      </c>
      <c r="Q175" s="22"/>
      <c r="R175" s="6" t="str">
        <f>IF(Q175&lt;&gt;"",VLOOKUP(Q175,Locked_Equations!G$1:H$2000,2,FALSE),"")</f>
        <v/>
      </c>
      <c r="S175" s="22"/>
      <c r="T175" s="6" t="str">
        <f>IF(S175 &lt;&gt; "", LOOKUP(MIN(S175, 20),Locked_Equations!I$1:I$625,Locked_Equations!J$1:J$625), "")</f>
        <v/>
      </c>
      <c r="U175" s="22"/>
      <c r="V175" s="6" t="str">
        <f>IF(U175&lt;&gt;"",VLOOKUP(U175,Locked_Equations!K$1:L$1512,2,FALSE),"")</f>
        <v/>
      </c>
      <c r="W175" s="6" t="str">
        <f t="shared" si="6"/>
        <v/>
      </c>
      <c r="X175" s="16" t="str">
        <f t="shared" si="7"/>
        <v/>
      </c>
    </row>
    <row r="176" spans="1:24" x14ac:dyDescent="0.35">
      <c r="A176" s="21"/>
      <c r="B176" s="22"/>
      <c r="C176" s="22"/>
      <c r="D176" s="22"/>
      <c r="E176" s="22"/>
      <c r="F176" s="22"/>
      <c r="G176" s="22"/>
      <c r="H176" s="22"/>
      <c r="I176" s="22"/>
      <c r="J176" s="7"/>
      <c r="K176" s="22"/>
      <c r="L176" s="11" t="str">
        <f>IF(K176 &lt;&gt; "", LOOKUP(MIN(K176, 340),Locked_Equations!A$1:A$625,Locked_Equations!B$1:B$625), "")</f>
        <v/>
      </c>
      <c r="M176" s="22"/>
      <c r="N176" s="6" t="str">
        <f>IF(M176 &lt;&gt; "", LOOKUP(MIN(M176, 13.7),Locked_Equations!C$1:C$625,Locked_Equations!D$1:D$625), "")</f>
        <v/>
      </c>
      <c r="O176" s="22"/>
      <c r="P176" s="6" t="str">
        <f>IF(O176 &lt;&gt; "", LOOKUP(MIN(O176, 70),Locked_Equations!E$1:E$625,Locked_Equations!F$1:F$625), "")</f>
        <v/>
      </c>
      <c r="Q176" s="22"/>
      <c r="R176" s="6" t="str">
        <f>IF(Q176&lt;&gt;"",VLOOKUP(Q176,Locked_Equations!G$1:H$2000,2,FALSE),"")</f>
        <v/>
      </c>
      <c r="S176" s="22"/>
      <c r="T176" s="6" t="str">
        <f>IF(S176 &lt;&gt; "", LOOKUP(MIN(S176, 20),Locked_Equations!I$1:I$625,Locked_Equations!J$1:J$625), "")</f>
        <v/>
      </c>
      <c r="U176" s="22"/>
      <c r="V176" s="6" t="str">
        <f>IF(U176&lt;&gt;"",VLOOKUP(U176,Locked_Equations!K$1:L$1512,2,FALSE),"")</f>
        <v/>
      </c>
      <c r="W176" s="6" t="str">
        <f t="shared" si="6"/>
        <v/>
      </c>
      <c r="X176" s="16" t="str">
        <f t="shared" si="7"/>
        <v/>
      </c>
    </row>
    <row r="177" spans="1:24" x14ac:dyDescent="0.35">
      <c r="A177" s="21"/>
      <c r="B177" s="22"/>
      <c r="C177" s="22"/>
      <c r="D177" s="22"/>
      <c r="E177" s="22"/>
      <c r="F177" s="22"/>
      <c r="G177" s="22"/>
      <c r="H177" s="22"/>
      <c r="I177" s="22"/>
      <c r="J177" s="7"/>
      <c r="K177" s="22"/>
      <c r="L177" s="11" t="str">
        <f>IF(K177 &lt;&gt; "", LOOKUP(MIN(K177, 340),Locked_Equations!A$1:A$625,Locked_Equations!B$1:B$625), "")</f>
        <v/>
      </c>
      <c r="M177" s="22"/>
      <c r="N177" s="6" t="str">
        <f>IF(M177 &lt;&gt; "", LOOKUP(MIN(M177, 13.7),Locked_Equations!C$1:C$625,Locked_Equations!D$1:D$625), "")</f>
        <v/>
      </c>
      <c r="O177" s="22"/>
      <c r="P177" s="6" t="str">
        <f>IF(O177 &lt;&gt; "", LOOKUP(MIN(O177, 70),Locked_Equations!E$1:E$625,Locked_Equations!F$1:F$625), "")</f>
        <v/>
      </c>
      <c r="Q177" s="22"/>
      <c r="R177" s="6" t="str">
        <f>IF(Q177&lt;&gt;"",VLOOKUP(Q177,Locked_Equations!G$1:H$2000,2,FALSE),"")</f>
        <v/>
      </c>
      <c r="S177" s="22"/>
      <c r="T177" s="6" t="str">
        <f>IF(S177 &lt;&gt; "", LOOKUP(MIN(S177, 20),Locked_Equations!I$1:I$625,Locked_Equations!J$1:J$625), "")</f>
        <v/>
      </c>
      <c r="U177" s="22"/>
      <c r="V177" s="6" t="str">
        <f>IF(U177&lt;&gt;"",VLOOKUP(U177,Locked_Equations!K$1:L$1512,2,FALSE),"")</f>
        <v/>
      </c>
      <c r="W177" s="6" t="str">
        <f t="shared" si="6"/>
        <v/>
      </c>
      <c r="X177" s="16" t="str">
        <f t="shared" si="7"/>
        <v/>
      </c>
    </row>
    <row r="178" spans="1:24" x14ac:dyDescent="0.35">
      <c r="A178" s="21"/>
      <c r="B178" s="22"/>
      <c r="C178" s="22"/>
      <c r="D178" s="22"/>
      <c r="E178" s="22"/>
      <c r="F178" s="22"/>
      <c r="G178" s="22"/>
      <c r="H178" s="22"/>
      <c r="I178" s="22"/>
      <c r="J178" s="7"/>
      <c r="K178" s="22"/>
      <c r="L178" s="11" t="str">
        <f>IF(K178 &lt;&gt; "", LOOKUP(MIN(K178, 340),Locked_Equations!A$1:A$625,Locked_Equations!B$1:B$625), "")</f>
        <v/>
      </c>
      <c r="M178" s="22"/>
      <c r="N178" s="6" t="str">
        <f>IF(M178 &lt;&gt; "", LOOKUP(MIN(M178, 13.7),Locked_Equations!C$1:C$625,Locked_Equations!D$1:D$625), "")</f>
        <v/>
      </c>
      <c r="O178" s="22"/>
      <c r="P178" s="6" t="str">
        <f>IF(O178 &lt;&gt; "", LOOKUP(MIN(O178, 70),Locked_Equations!E$1:E$625,Locked_Equations!F$1:F$625), "")</f>
        <v/>
      </c>
      <c r="Q178" s="22"/>
      <c r="R178" s="6" t="str">
        <f>IF(Q178&lt;&gt;"",VLOOKUP(Q178,Locked_Equations!G$1:H$2000,2,FALSE),"")</f>
        <v/>
      </c>
      <c r="S178" s="22"/>
      <c r="T178" s="6" t="str">
        <f>IF(S178 &lt;&gt; "", LOOKUP(MIN(S178, 20),Locked_Equations!I$1:I$625,Locked_Equations!J$1:J$625), "")</f>
        <v/>
      </c>
      <c r="U178" s="22"/>
      <c r="V178" s="6" t="str">
        <f>IF(U178&lt;&gt;"",VLOOKUP(U178,Locked_Equations!K$1:L$1512,2,FALSE),"")</f>
        <v/>
      </c>
      <c r="W178" s="6" t="str">
        <f t="shared" si="6"/>
        <v/>
      </c>
      <c r="X178" s="16" t="str">
        <f t="shared" si="7"/>
        <v/>
      </c>
    </row>
    <row r="179" spans="1:24" x14ac:dyDescent="0.35">
      <c r="A179" s="21"/>
      <c r="B179" s="22"/>
      <c r="C179" s="22"/>
      <c r="D179" s="22"/>
      <c r="E179" s="22"/>
      <c r="F179" s="22"/>
      <c r="G179" s="22"/>
      <c r="H179" s="22"/>
      <c r="I179" s="22"/>
      <c r="J179" s="7"/>
      <c r="K179" s="22"/>
      <c r="L179" s="11" t="str">
        <f>IF(K179 &lt;&gt; "", LOOKUP(MIN(K179, 340),Locked_Equations!A$1:A$625,Locked_Equations!B$1:B$625), "")</f>
        <v/>
      </c>
      <c r="M179" s="22"/>
      <c r="N179" s="6" t="str">
        <f>IF(M179 &lt;&gt; "", LOOKUP(MIN(M179, 13.7),Locked_Equations!C$1:C$625,Locked_Equations!D$1:D$625), "")</f>
        <v/>
      </c>
      <c r="O179" s="22"/>
      <c r="P179" s="6" t="str">
        <f>IF(O179 &lt;&gt; "", LOOKUP(MIN(O179, 70),Locked_Equations!E$1:E$625,Locked_Equations!F$1:F$625), "")</f>
        <v/>
      </c>
      <c r="Q179" s="22"/>
      <c r="R179" s="6" t="str">
        <f>IF(Q179&lt;&gt;"",VLOOKUP(Q179,Locked_Equations!G$1:H$2000,2,FALSE),"")</f>
        <v/>
      </c>
      <c r="S179" s="22"/>
      <c r="T179" s="6" t="str">
        <f>IF(S179 &lt;&gt; "", LOOKUP(MIN(S179, 20),Locked_Equations!I$1:I$625,Locked_Equations!J$1:J$625), "")</f>
        <v/>
      </c>
      <c r="U179" s="22"/>
      <c r="V179" s="6" t="str">
        <f>IF(U179&lt;&gt;"",VLOOKUP(U179,Locked_Equations!K$1:L$1512,2,FALSE),"")</f>
        <v/>
      </c>
      <c r="W179" s="6" t="str">
        <f t="shared" si="6"/>
        <v/>
      </c>
      <c r="X179" s="16" t="str">
        <f t="shared" si="7"/>
        <v/>
      </c>
    </row>
    <row r="180" spans="1:24" x14ac:dyDescent="0.35">
      <c r="A180" s="21"/>
      <c r="B180" s="22"/>
      <c r="C180" s="22"/>
      <c r="D180" s="22"/>
      <c r="E180" s="22"/>
      <c r="F180" s="22"/>
      <c r="G180" s="22"/>
      <c r="H180" s="22"/>
      <c r="I180" s="22"/>
      <c r="J180" s="7"/>
      <c r="K180" s="22"/>
      <c r="L180" s="11" t="str">
        <f>IF(K180 &lt;&gt; "", LOOKUP(MIN(K180, 340),Locked_Equations!A$1:A$625,Locked_Equations!B$1:B$625), "")</f>
        <v/>
      </c>
      <c r="M180" s="22"/>
      <c r="N180" s="6" t="str">
        <f>IF(M180 &lt;&gt; "", LOOKUP(MIN(M180, 13.7),Locked_Equations!C$1:C$625,Locked_Equations!D$1:D$625), "")</f>
        <v/>
      </c>
      <c r="O180" s="22"/>
      <c r="P180" s="6" t="str">
        <f>IF(O180 &lt;&gt; "", LOOKUP(MIN(O180, 70),Locked_Equations!E$1:E$625,Locked_Equations!F$1:F$625), "")</f>
        <v/>
      </c>
      <c r="Q180" s="22"/>
      <c r="R180" s="6" t="str">
        <f>IF(Q180&lt;&gt;"",VLOOKUP(Q180,Locked_Equations!G$1:H$2000,2,FALSE),"")</f>
        <v/>
      </c>
      <c r="S180" s="22"/>
      <c r="T180" s="6" t="str">
        <f>IF(S180 &lt;&gt; "", LOOKUP(MIN(S180, 20),Locked_Equations!I$1:I$625,Locked_Equations!J$1:J$625), "")</f>
        <v/>
      </c>
      <c r="U180" s="22"/>
      <c r="V180" s="6" t="str">
        <f>IF(U180&lt;&gt;"",VLOOKUP(U180,Locked_Equations!K$1:L$1512,2,FALSE),"")</f>
        <v/>
      </c>
      <c r="W180" s="6" t="str">
        <f t="shared" si="6"/>
        <v/>
      </c>
      <c r="X180" s="16" t="str">
        <f t="shared" si="7"/>
        <v/>
      </c>
    </row>
    <row r="181" spans="1:24" x14ac:dyDescent="0.35">
      <c r="A181" s="21"/>
      <c r="B181" s="22"/>
      <c r="C181" s="22"/>
      <c r="D181" s="22"/>
      <c r="E181" s="22"/>
      <c r="F181" s="22"/>
      <c r="G181" s="22"/>
      <c r="H181" s="22"/>
      <c r="I181" s="22"/>
      <c r="J181" s="7"/>
      <c r="K181" s="22"/>
      <c r="L181" s="11" t="str">
        <f>IF(K181 &lt;&gt; "", LOOKUP(MIN(K181, 340),Locked_Equations!A$1:A$625,Locked_Equations!B$1:B$625), "")</f>
        <v/>
      </c>
      <c r="M181" s="22"/>
      <c r="N181" s="6" t="str">
        <f>IF(M181 &lt;&gt; "", LOOKUP(MIN(M181, 13.7),Locked_Equations!C$1:C$625,Locked_Equations!D$1:D$625), "")</f>
        <v/>
      </c>
      <c r="O181" s="22"/>
      <c r="P181" s="6" t="str">
        <f>IF(O181 &lt;&gt; "", LOOKUP(MIN(O181, 70),Locked_Equations!E$1:E$625,Locked_Equations!F$1:F$625), "")</f>
        <v/>
      </c>
      <c r="Q181" s="22"/>
      <c r="R181" s="6" t="str">
        <f>IF(Q181&lt;&gt;"",VLOOKUP(Q181,Locked_Equations!G$1:H$2000,2,FALSE),"")</f>
        <v/>
      </c>
      <c r="S181" s="22"/>
      <c r="T181" s="6" t="str">
        <f>IF(S181 &lt;&gt; "", LOOKUP(MIN(S181, 20),Locked_Equations!I$1:I$625,Locked_Equations!J$1:J$625), "")</f>
        <v/>
      </c>
      <c r="U181" s="22"/>
      <c r="V181" s="6" t="str">
        <f>IF(U181&lt;&gt;"",VLOOKUP(U181,Locked_Equations!K$1:L$1512,2,FALSE),"")</f>
        <v/>
      </c>
      <c r="W181" s="6" t="str">
        <f t="shared" si="6"/>
        <v/>
      </c>
      <c r="X181" s="16" t="str">
        <f t="shared" si="7"/>
        <v/>
      </c>
    </row>
    <row r="182" spans="1:24" x14ac:dyDescent="0.35">
      <c r="A182" s="21"/>
      <c r="B182" s="22"/>
      <c r="C182" s="22"/>
      <c r="D182" s="22"/>
      <c r="E182" s="22"/>
      <c r="F182" s="22"/>
      <c r="G182" s="22"/>
      <c r="H182" s="22"/>
      <c r="I182" s="22"/>
      <c r="J182" s="7"/>
      <c r="K182" s="22"/>
      <c r="L182" s="11" t="str">
        <f>IF(K182 &lt;&gt; "", LOOKUP(MIN(K182, 340),Locked_Equations!A$1:A$625,Locked_Equations!B$1:B$625), "")</f>
        <v/>
      </c>
      <c r="M182" s="22"/>
      <c r="N182" s="6" t="str">
        <f>IF(M182 &lt;&gt; "", LOOKUP(MIN(M182, 13.7),Locked_Equations!C$1:C$625,Locked_Equations!D$1:D$625), "")</f>
        <v/>
      </c>
      <c r="O182" s="22"/>
      <c r="P182" s="6" t="str">
        <f>IF(O182 &lt;&gt; "", LOOKUP(MIN(O182, 70),Locked_Equations!E$1:E$625,Locked_Equations!F$1:F$625), "")</f>
        <v/>
      </c>
      <c r="Q182" s="22"/>
      <c r="R182" s="6" t="str">
        <f>IF(Q182&lt;&gt;"",VLOOKUP(Q182,Locked_Equations!G$1:H$2000,2,FALSE),"")</f>
        <v/>
      </c>
      <c r="S182" s="22"/>
      <c r="T182" s="6" t="str">
        <f>IF(S182 &lt;&gt; "", LOOKUP(MIN(S182, 20),Locked_Equations!I$1:I$625,Locked_Equations!J$1:J$625), "")</f>
        <v/>
      </c>
      <c r="U182" s="22"/>
      <c r="V182" s="6" t="str">
        <f>IF(U182&lt;&gt;"",VLOOKUP(U182,Locked_Equations!K$1:L$1512,2,FALSE),"")</f>
        <v/>
      </c>
      <c r="W182" s="6" t="str">
        <f t="shared" si="6"/>
        <v/>
      </c>
      <c r="X182" s="16" t="str">
        <f t="shared" si="7"/>
        <v/>
      </c>
    </row>
    <row r="183" spans="1:24" x14ac:dyDescent="0.35">
      <c r="A183" s="21"/>
      <c r="B183" s="22"/>
      <c r="C183" s="22"/>
      <c r="D183" s="22"/>
      <c r="E183" s="22"/>
      <c r="F183" s="22"/>
      <c r="G183" s="22"/>
      <c r="H183" s="22"/>
      <c r="I183" s="22"/>
      <c r="J183" s="7"/>
      <c r="K183" s="22"/>
      <c r="L183" s="11" t="str">
        <f>IF(K183 &lt;&gt; "", LOOKUP(MIN(K183, 340),Locked_Equations!A$1:A$625,Locked_Equations!B$1:B$625), "")</f>
        <v/>
      </c>
      <c r="M183" s="22"/>
      <c r="N183" s="6" t="str">
        <f>IF(M183 &lt;&gt; "", LOOKUP(MIN(M183, 13.7),Locked_Equations!C$1:C$625,Locked_Equations!D$1:D$625), "")</f>
        <v/>
      </c>
      <c r="O183" s="22"/>
      <c r="P183" s="6" t="str">
        <f>IF(O183 &lt;&gt; "", LOOKUP(MIN(O183, 70),Locked_Equations!E$1:E$625,Locked_Equations!F$1:F$625), "")</f>
        <v/>
      </c>
      <c r="Q183" s="22"/>
      <c r="R183" s="6" t="str">
        <f>IF(Q183&lt;&gt;"",VLOOKUP(Q183,Locked_Equations!G$1:H$2000,2,FALSE),"")</f>
        <v/>
      </c>
      <c r="S183" s="22"/>
      <c r="T183" s="6" t="str">
        <f>IF(S183 &lt;&gt; "", LOOKUP(MIN(S183, 20),Locked_Equations!I$1:I$625,Locked_Equations!J$1:J$625), "")</f>
        <v/>
      </c>
      <c r="U183" s="22"/>
      <c r="V183" s="6" t="str">
        <f>IF(U183&lt;&gt;"",VLOOKUP(U183,Locked_Equations!K$1:L$1512,2,FALSE),"")</f>
        <v/>
      </c>
      <c r="W183" s="6" t="str">
        <f t="shared" si="6"/>
        <v/>
      </c>
      <c r="X183" s="16" t="str">
        <f t="shared" si="7"/>
        <v/>
      </c>
    </row>
    <row r="184" spans="1:24" x14ac:dyDescent="0.35">
      <c r="A184" s="21"/>
      <c r="B184" s="22"/>
      <c r="C184" s="22"/>
      <c r="D184" s="22"/>
      <c r="E184" s="22"/>
      <c r="F184" s="22"/>
      <c r="G184" s="22"/>
      <c r="H184" s="22"/>
      <c r="I184" s="22"/>
      <c r="J184" s="7"/>
      <c r="K184" s="22"/>
      <c r="L184" s="11" t="str">
        <f>IF(K184 &lt;&gt; "", LOOKUP(MIN(K184, 340),Locked_Equations!A$1:A$625,Locked_Equations!B$1:B$625), "")</f>
        <v/>
      </c>
      <c r="M184" s="22"/>
      <c r="N184" s="6" t="str">
        <f>IF(M184 &lt;&gt; "", LOOKUP(MIN(M184, 13.7),Locked_Equations!C$1:C$625,Locked_Equations!D$1:D$625), "")</f>
        <v/>
      </c>
      <c r="O184" s="22"/>
      <c r="P184" s="6" t="str">
        <f>IF(O184 &lt;&gt; "", LOOKUP(MIN(O184, 70),Locked_Equations!E$1:E$625,Locked_Equations!F$1:F$625), "")</f>
        <v/>
      </c>
      <c r="Q184" s="22"/>
      <c r="R184" s="6" t="str">
        <f>IF(Q184&lt;&gt;"",VLOOKUP(Q184,Locked_Equations!G$1:H$2000,2,FALSE),"")</f>
        <v/>
      </c>
      <c r="S184" s="22"/>
      <c r="T184" s="6" t="str">
        <f>IF(S184 &lt;&gt; "", LOOKUP(MIN(S184, 20),Locked_Equations!I$1:I$625,Locked_Equations!J$1:J$625), "")</f>
        <v/>
      </c>
      <c r="U184" s="22"/>
      <c r="V184" s="6" t="str">
        <f>IF(U184&lt;&gt;"",VLOOKUP(U184,Locked_Equations!K$1:L$1512,2,FALSE),"")</f>
        <v/>
      </c>
      <c r="W184" s="6" t="str">
        <f t="shared" si="6"/>
        <v/>
      </c>
      <c r="X184" s="16" t="str">
        <f t="shared" si="7"/>
        <v/>
      </c>
    </row>
    <row r="185" spans="1:24" x14ac:dyDescent="0.35">
      <c r="A185" s="21"/>
      <c r="B185" s="22"/>
      <c r="C185" s="22"/>
      <c r="D185" s="22"/>
      <c r="E185" s="22"/>
      <c r="F185" s="22"/>
      <c r="G185" s="22"/>
      <c r="H185" s="22"/>
      <c r="I185" s="22"/>
      <c r="J185" s="7"/>
      <c r="K185" s="22"/>
      <c r="L185" s="11" t="str">
        <f>IF(K185 &lt;&gt; "", LOOKUP(MIN(K185, 340),Locked_Equations!A$1:A$625,Locked_Equations!B$1:B$625), "")</f>
        <v/>
      </c>
      <c r="M185" s="22"/>
      <c r="N185" s="6" t="str">
        <f>IF(M185 &lt;&gt; "", LOOKUP(MIN(M185, 13.7),Locked_Equations!C$1:C$625,Locked_Equations!D$1:D$625), "")</f>
        <v/>
      </c>
      <c r="O185" s="22"/>
      <c r="P185" s="6" t="str">
        <f>IF(O185 &lt;&gt; "", LOOKUP(MIN(O185, 70),Locked_Equations!E$1:E$625,Locked_Equations!F$1:F$625), "")</f>
        <v/>
      </c>
      <c r="Q185" s="22"/>
      <c r="R185" s="6" t="str">
        <f>IF(Q185&lt;&gt;"",VLOOKUP(Q185,Locked_Equations!G$1:H$2000,2,FALSE),"")</f>
        <v/>
      </c>
      <c r="S185" s="22"/>
      <c r="T185" s="6" t="str">
        <f>IF(S185 &lt;&gt; "", LOOKUP(MIN(S185, 20),Locked_Equations!I$1:I$625,Locked_Equations!J$1:J$625), "")</f>
        <v/>
      </c>
      <c r="U185" s="22"/>
      <c r="V185" s="6" t="str">
        <f>IF(U185&lt;&gt;"",VLOOKUP(U185,Locked_Equations!K$1:L$1512,2,FALSE),"")</f>
        <v/>
      </c>
      <c r="W185" s="6" t="str">
        <f t="shared" si="6"/>
        <v/>
      </c>
      <c r="X185" s="16" t="str">
        <f t="shared" si="7"/>
        <v/>
      </c>
    </row>
    <row r="186" spans="1:24" x14ac:dyDescent="0.35">
      <c r="A186" s="21"/>
      <c r="B186" s="22"/>
      <c r="C186" s="22"/>
      <c r="D186" s="22"/>
      <c r="E186" s="22"/>
      <c r="F186" s="22"/>
      <c r="G186" s="22"/>
      <c r="H186" s="22"/>
      <c r="I186" s="22"/>
      <c r="J186" s="7"/>
      <c r="K186" s="22"/>
      <c r="L186" s="11" t="str">
        <f>IF(K186 &lt;&gt; "", LOOKUP(MIN(K186, 340),Locked_Equations!A$1:A$625,Locked_Equations!B$1:B$625), "")</f>
        <v/>
      </c>
      <c r="M186" s="22"/>
      <c r="N186" s="6" t="str">
        <f>IF(M186 &lt;&gt; "", LOOKUP(MIN(M186, 13.7),Locked_Equations!C$1:C$625,Locked_Equations!D$1:D$625), "")</f>
        <v/>
      </c>
      <c r="O186" s="22"/>
      <c r="P186" s="6" t="str">
        <f>IF(O186 &lt;&gt; "", LOOKUP(MIN(O186, 70),Locked_Equations!E$1:E$625,Locked_Equations!F$1:F$625), "")</f>
        <v/>
      </c>
      <c r="Q186" s="22"/>
      <c r="R186" s="6" t="str">
        <f>IF(Q186&lt;&gt;"",VLOOKUP(Q186,Locked_Equations!G$1:H$2000,2,FALSE),"")</f>
        <v/>
      </c>
      <c r="S186" s="22"/>
      <c r="T186" s="6" t="str">
        <f>IF(S186 &lt;&gt; "", LOOKUP(MIN(S186, 20),Locked_Equations!I$1:I$625,Locked_Equations!J$1:J$625), "")</f>
        <v/>
      </c>
      <c r="U186" s="22"/>
      <c r="V186" s="6" t="str">
        <f>IF(U186&lt;&gt;"",VLOOKUP(U186,Locked_Equations!K$1:L$1512,2,FALSE),"")</f>
        <v/>
      </c>
      <c r="W186" s="6" t="str">
        <f t="shared" si="6"/>
        <v/>
      </c>
      <c r="X186" s="16" t="str">
        <f t="shared" si="7"/>
        <v/>
      </c>
    </row>
    <row r="187" spans="1:24" x14ac:dyDescent="0.35">
      <c r="A187" s="21"/>
      <c r="B187" s="22"/>
      <c r="C187" s="22"/>
      <c r="D187" s="22"/>
      <c r="E187" s="22"/>
      <c r="F187" s="22"/>
      <c r="G187" s="22"/>
      <c r="H187" s="22"/>
      <c r="I187" s="22"/>
      <c r="J187" s="7"/>
      <c r="K187" s="22"/>
      <c r="L187" s="11" t="str">
        <f>IF(K187 &lt;&gt; "", LOOKUP(MIN(K187, 340),Locked_Equations!A$1:A$625,Locked_Equations!B$1:B$625), "")</f>
        <v/>
      </c>
      <c r="M187" s="22"/>
      <c r="N187" s="6" t="str">
        <f>IF(M187 &lt;&gt; "", LOOKUP(MIN(M187, 13.7),Locked_Equations!C$1:C$625,Locked_Equations!D$1:D$625), "")</f>
        <v/>
      </c>
      <c r="O187" s="22"/>
      <c r="P187" s="6" t="str">
        <f>IF(O187 &lt;&gt; "", LOOKUP(MIN(O187, 70),Locked_Equations!E$1:E$625,Locked_Equations!F$1:F$625), "")</f>
        <v/>
      </c>
      <c r="Q187" s="22"/>
      <c r="R187" s="6" t="str">
        <f>IF(Q187&lt;&gt;"",VLOOKUP(Q187,Locked_Equations!G$1:H$2000,2,FALSE),"")</f>
        <v/>
      </c>
      <c r="S187" s="22"/>
      <c r="T187" s="6" t="str">
        <f>IF(S187 &lt;&gt; "", LOOKUP(MIN(S187, 20),Locked_Equations!I$1:I$625,Locked_Equations!J$1:J$625), "")</f>
        <v/>
      </c>
      <c r="U187" s="22"/>
      <c r="V187" s="6" t="str">
        <f>IF(U187&lt;&gt;"",VLOOKUP(U187,Locked_Equations!K$1:L$1512,2,FALSE),"")</f>
        <v/>
      </c>
      <c r="W187" s="6" t="str">
        <f t="shared" si="6"/>
        <v/>
      </c>
      <c r="X187" s="16" t="str">
        <f t="shared" si="7"/>
        <v/>
      </c>
    </row>
    <row r="188" spans="1:24" x14ac:dyDescent="0.35">
      <c r="A188" s="21"/>
      <c r="B188" s="22"/>
      <c r="C188" s="22"/>
      <c r="D188" s="22"/>
      <c r="E188" s="22"/>
      <c r="F188" s="22"/>
      <c r="G188" s="22"/>
      <c r="H188" s="22"/>
      <c r="I188" s="22"/>
      <c r="J188" s="7"/>
      <c r="K188" s="22"/>
      <c r="L188" s="11" t="str">
        <f>IF(K188 &lt;&gt; "", LOOKUP(MIN(K188, 340),Locked_Equations!A$1:A$625,Locked_Equations!B$1:B$625), "")</f>
        <v/>
      </c>
      <c r="M188" s="22"/>
      <c r="N188" s="6" t="str">
        <f>IF(M188 &lt;&gt; "", LOOKUP(MIN(M188, 13.7),Locked_Equations!C$1:C$625,Locked_Equations!D$1:D$625), "")</f>
        <v/>
      </c>
      <c r="O188" s="22"/>
      <c r="P188" s="6" t="str">
        <f>IF(O188 &lt;&gt; "", LOOKUP(MIN(O188, 70),Locked_Equations!E$1:E$625,Locked_Equations!F$1:F$625), "")</f>
        <v/>
      </c>
      <c r="Q188" s="22"/>
      <c r="R188" s="6" t="str">
        <f>IF(Q188&lt;&gt;"",VLOOKUP(Q188,Locked_Equations!G$1:H$2000,2,FALSE),"")</f>
        <v/>
      </c>
      <c r="S188" s="22"/>
      <c r="T188" s="6" t="str">
        <f>IF(S188 &lt;&gt; "", LOOKUP(MIN(S188, 20),Locked_Equations!I$1:I$625,Locked_Equations!J$1:J$625), "")</f>
        <v/>
      </c>
      <c r="U188" s="22"/>
      <c r="V188" s="6" t="str">
        <f>IF(U188&lt;&gt;"",VLOOKUP(U188,Locked_Equations!K$1:L$1512,2,FALSE),"")</f>
        <v/>
      </c>
      <c r="W188" s="6" t="str">
        <f t="shared" si="6"/>
        <v/>
      </c>
      <c r="X188" s="16" t="str">
        <f t="shared" si="7"/>
        <v/>
      </c>
    </row>
    <row r="189" spans="1:24" x14ac:dyDescent="0.35">
      <c r="A189" s="21"/>
      <c r="B189" s="22"/>
      <c r="C189" s="22"/>
      <c r="D189" s="22"/>
      <c r="E189" s="22"/>
      <c r="F189" s="22"/>
      <c r="G189" s="22"/>
      <c r="H189" s="22"/>
      <c r="I189" s="22"/>
      <c r="J189" s="7"/>
      <c r="K189" s="22"/>
      <c r="L189" s="11" t="str">
        <f>IF(K189 &lt;&gt; "", LOOKUP(MIN(K189, 340),Locked_Equations!A$1:A$625,Locked_Equations!B$1:B$625), "")</f>
        <v/>
      </c>
      <c r="M189" s="22"/>
      <c r="N189" s="6" t="str">
        <f>IF(M189 &lt;&gt; "", LOOKUP(MIN(M189, 13.7),Locked_Equations!C$1:C$625,Locked_Equations!D$1:D$625), "")</f>
        <v/>
      </c>
      <c r="O189" s="22"/>
      <c r="P189" s="6" t="str">
        <f>IF(O189 &lt;&gt; "", LOOKUP(MIN(O189, 70),Locked_Equations!E$1:E$625,Locked_Equations!F$1:F$625), "")</f>
        <v/>
      </c>
      <c r="Q189" s="22"/>
      <c r="R189" s="6" t="str">
        <f>IF(Q189&lt;&gt;"",VLOOKUP(Q189,Locked_Equations!G$1:H$2000,2,FALSE),"")</f>
        <v/>
      </c>
      <c r="S189" s="22"/>
      <c r="T189" s="6" t="str">
        <f>IF(S189 &lt;&gt; "", LOOKUP(MIN(S189, 20),Locked_Equations!I$1:I$625,Locked_Equations!J$1:J$625), "")</f>
        <v/>
      </c>
      <c r="U189" s="22"/>
      <c r="V189" s="6" t="str">
        <f>IF(U189&lt;&gt;"",VLOOKUP(U189,Locked_Equations!K$1:L$1512,2,FALSE),"")</f>
        <v/>
      </c>
      <c r="W189" s="6" t="str">
        <f t="shared" si="6"/>
        <v/>
      </c>
      <c r="X189" s="16" t="str">
        <f t="shared" si="7"/>
        <v/>
      </c>
    </row>
    <row r="190" spans="1:24" x14ac:dyDescent="0.35">
      <c r="A190" s="21"/>
      <c r="B190" s="22"/>
      <c r="C190" s="22"/>
      <c r="D190" s="22"/>
      <c r="E190" s="22"/>
      <c r="F190" s="22"/>
      <c r="G190" s="22"/>
      <c r="H190" s="22"/>
      <c r="I190" s="22"/>
      <c r="J190" s="7"/>
      <c r="K190" s="22"/>
      <c r="L190" s="11" t="str">
        <f>IF(K190 &lt;&gt; "", LOOKUP(MIN(K190, 340),Locked_Equations!A$1:A$625,Locked_Equations!B$1:B$625), "")</f>
        <v/>
      </c>
      <c r="M190" s="22"/>
      <c r="N190" s="6" t="str">
        <f>IF(M190 &lt;&gt; "", LOOKUP(MIN(M190, 13.7),Locked_Equations!C$1:C$625,Locked_Equations!D$1:D$625), "")</f>
        <v/>
      </c>
      <c r="O190" s="22"/>
      <c r="P190" s="6" t="str">
        <f>IF(O190 &lt;&gt; "", LOOKUP(MIN(O190, 70),Locked_Equations!E$1:E$625,Locked_Equations!F$1:F$625), "")</f>
        <v/>
      </c>
      <c r="Q190" s="22"/>
      <c r="R190" s="6" t="str">
        <f>IF(Q190&lt;&gt;"",VLOOKUP(Q190,Locked_Equations!G$1:H$2000,2,FALSE),"")</f>
        <v/>
      </c>
      <c r="S190" s="22"/>
      <c r="T190" s="6" t="str">
        <f>IF(S190 &lt;&gt; "", LOOKUP(MIN(S190, 20),Locked_Equations!I$1:I$625,Locked_Equations!J$1:J$625), "")</f>
        <v/>
      </c>
      <c r="U190" s="22"/>
      <c r="V190" s="6" t="str">
        <f>IF(U190&lt;&gt;"",VLOOKUP(U190,Locked_Equations!K$1:L$1512,2,FALSE),"")</f>
        <v/>
      </c>
      <c r="W190" s="6" t="str">
        <f t="shared" si="6"/>
        <v/>
      </c>
      <c r="X190" s="16" t="str">
        <f t="shared" si="7"/>
        <v/>
      </c>
    </row>
    <row r="191" spans="1:24" x14ac:dyDescent="0.35">
      <c r="A191" s="21"/>
      <c r="B191" s="22"/>
      <c r="C191" s="22"/>
      <c r="D191" s="22"/>
      <c r="E191" s="22"/>
      <c r="F191" s="22"/>
      <c r="G191" s="22"/>
      <c r="H191" s="22"/>
      <c r="I191" s="22"/>
      <c r="J191" s="7"/>
      <c r="K191" s="22"/>
      <c r="L191" s="11" t="str">
        <f>IF(K191 &lt;&gt; "", LOOKUP(MIN(K191, 340),Locked_Equations!A$1:A$625,Locked_Equations!B$1:B$625), "")</f>
        <v/>
      </c>
      <c r="M191" s="22"/>
      <c r="N191" s="6" t="str">
        <f>IF(M191 &lt;&gt; "", LOOKUP(MIN(M191, 13.7),Locked_Equations!C$1:C$625,Locked_Equations!D$1:D$625), "")</f>
        <v/>
      </c>
      <c r="O191" s="22"/>
      <c r="P191" s="6" t="str">
        <f>IF(O191 &lt;&gt; "", LOOKUP(MIN(O191, 70),Locked_Equations!E$1:E$625,Locked_Equations!F$1:F$625), "")</f>
        <v/>
      </c>
      <c r="Q191" s="22"/>
      <c r="R191" s="6" t="str">
        <f>IF(Q191&lt;&gt;"",VLOOKUP(Q191,Locked_Equations!G$1:H$2000,2,FALSE),"")</f>
        <v/>
      </c>
      <c r="S191" s="22"/>
      <c r="T191" s="6" t="str">
        <f>IF(S191 &lt;&gt; "", LOOKUP(MIN(S191, 20),Locked_Equations!I$1:I$625,Locked_Equations!J$1:J$625), "")</f>
        <v/>
      </c>
      <c r="U191" s="22"/>
      <c r="V191" s="6" t="str">
        <f>IF(U191&lt;&gt;"",VLOOKUP(U191,Locked_Equations!K$1:L$1512,2,FALSE),"")</f>
        <v/>
      </c>
      <c r="W191" s="6" t="str">
        <f t="shared" si="6"/>
        <v/>
      </c>
      <c r="X191" s="16" t="str">
        <f t="shared" si="7"/>
        <v/>
      </c>
    </row>
    <row r="192" spans="1:24" x14ac:dyDescent="0.35">
      <c r="A192" s="21"/>
      <c r="B192" s="22"/>
      <c r="C192" s="22"/>
      <c r="D192" s="22"/>
      <c r="E192" s="22"/>
      <c r="F192" s="22"/>
      <c r="G192" s="22"/>
      <c r="H192" s="22"/>
      <c r="I192" s="22"/>
      <c r="J192" s="7"/>
      <c r="K192" s="22"/>
      <c r="L192" s="11" t="str">
        <f>IF(K192 &lt;&gt; "", LOOKUP(MIN(K192, 340),Locked_Equations!A$1:A$625,Locked_Equations!B$1:B$625), "")</f>
        <v/>
      </c>
      <c r="M192" s="22"/>
      <c r="N192" s="6" t="str">
        <f>IF(M192 &lt;&gt; "", LOOKUP(MIN(M192, 13.7),Locked_Equations!C$1:C$625,Locked_Equations!D$1:D$625), "")</f>
        <v/>
      </c>
      <c r="O192" s="22"/>
      <c r="P192" s="6" t="str">
        <f>IF(O192 &lt;&gt; "", LOOKUP(MIN(O192, 70),Locked_Equations!E$1:E$625,Locked_Equations!F$1:F$625), "")</f>
        <v/>
      </c>
      <c r="Q192" s="22"/>
      <c r="R192" s="6" t="str">
        <f>IF(Q192&lt;&gt;"",VLOOKUP(Q192,Locked_Equations!G$1:H$2000,2,FALSE),"")</f>
        <v/>
      </c>
      <c r="S192" s="22"/>
      <c r="T192" s="6" t="str">
        <f>IF(S192 &lt;&gt; "", LOOKUP(MIN(S192, 20),Locked_Equations!I$1:I$625,Locked_Equations!J$1:J$625), "")</f>
        <v/>
      </c>
      <c r="U192" s="22"/>
      <c r="V192" s="6" t="str">
        <f>IF(U192&lt;&gt;"",VLOOKUP(U192,Locked_Equations!K$1:L$1512,2,FALSE),"")</f>
        <v/>
      </c>
      <c r="W192" s="6" t="str">
        <f t="shared" si="6"/>
        <v/>
      </c>
      <c r="X192" s="16" t="str">
        <f t="shared" si="7"/>
        <v/>
      </c>
    </row>
    <row r="193" spans="1:24" x14ac:dyDescent="0.35">
      <c r="A193" s="21"/>
      <c r="B193" s="22"/>
      <c r="C193" s="22"/>
      <c r="D193" s="22"/>
      <c r="E193" s="22"/>
      <c r="F193" s="22"/>
      <c r="G193" s="22"/>
      <c r="H193" s="22"/>
      <c r="I193" s="22"/>
      <c r="J193" s="7"/>
      <c r="K193" s="22"/>
      <c r="L193" s="11" t="str">
        <f>IF(K193 &lt;&gt; "", LOOKUP(MIN(K193, 340),Locked_Equations!A$1:A$625,Locked_Equations!B$1:B$625), "")</f>
        <v/>
      </c>
      <c r="M193" s="22"/>
      <c r="N193" s="6" t="str">
        <f>IF(M193 &lt;&gt; "", LOOKUP(MIN(M193, 13.7),Locked_Equations!C$1:C$625,Locked_Equations!D$1:D$625), "")</f>
        <v/>
      </c>
      <c r="O193" s="22"/>
      <c r="P193" s="6" t="str">
        <f>IF(O193 &lt;&gt; "", LOOKUP(MIN(O193, 70),Locked_Equations!E$1:E$625,Locked_Equations!F$1:F$625), "")</f>
        <v/>
      </c>
      <c r="Q193" s="22"/>
      <c r="R193" s="6" t="str">
        <f>IF(Q193&lt;&gt;"",VLOOKUP(Q193,Locked_Equations!G$1:H$2000,2,FALSE),"")</f>
        <v/>
      </c>
      <c r="S193" s="22"/>
      <c r="T193" s="6" t="str">
        <f>IF(S193 &lt;&gt; "", LOOKUP(MIN(S193, 20),Locked_Equations!I$1:I$625,Locked_Equations!J$1:J$625), "")</f>
        <v/>
      </c>
      <c r="U193" s="22"/>
      <c r="V193" s="6" t="str">
        <f>IF(U193&lt;&gt;"",VLOOKUP(U193,Locked_Equations!K$1:L$1512,2,FALSE),"")</f>
        <v/>
      </c>
      <c r="W193" s="6" t="str">
        <f t="shared" si="6"/>
        <v/>
      </c>
      <c r="X193" s="16" t="str">
        <f t="shared" si="7"/>
        <v/>
      </c>
    </row>
    <row r="194" spans="1:24" x14ac:dyDescent="0.35">
      <c r="A194" s="21"/>
      <c r="B194" s="22"/>
      <c r="C194" s="22"/>
      <c r="D194" s="22"/>
      <c r="E194" s="22"/>
      <c r="F194" s="22"/>
      <c r="G194" s="22"/>
      <c r="H194" s="22"/>
      <c r="I194" s="22"/>
      <c r="J194" s="7"/>
      <c r="K194" s="22"/>
      <c r="L194" s="11" t="str">
        <f>IF(K194 &lt;&gt; "", LOOKUP(MIN(K194, 340),Locked_Equations!A$1:A$625,Locked_Equations!B$1:B$625), "")</f>
        <v/>
      </c>
      <c r="M194" s="22"/>
      <c r="N194" s="6" t="str">
        <f>IF(M194 &lt;&gt; "", LOOKUP(MIN(M194, 13.7),Locked_Equations!C$1:C$625,Locked_Equations!D$1:D$625), "")</f>
        <v/>
      </c>
      <c r="O194" s="22"/>
      <c r="P194" s="6" t="str">
        <f>IF(O194 &lt;&gt; "", LOOKUP(MIN(O194, 70),Locked_Equations!E$1:E$625,Locked_Equations!F$1:F$625), "")</f>
        <v/>
      </c>
      <c r="Q194" s="22"/>
      <c r="R194" s="6" t="str">
        <f>IF(Q194&lt;&gt;"",VLOOKUP(Q194,Locked_Equations!G$1:H$2000,2,FALSE),"")</f>
        <v/>
      </c>
      <c r="S194" s="22"/>
      <c r="T194" s="6" t="str">
        <f>IF(S194 &lt;&gt; "", LOOKUP(MIN(S194, 20),Locked_Equations!I$1:I$625,Locked_Equations!J$1:J$625), "")</f>
        <v/>
      </c>
      <c r="U194" s="22"/>
      <c r="V194" s="6" t="str">
        <f>IF(U194&lt;&gt;"",VLOOKUP(U194,Locked_Equations!K$1:L$1512,2,FALSE),"")</f>
        <v/>
      </c>
      <c r="W194" s="6" t="str">
        <f t="shared" si="6"/>
        <v/>
      </c>
      <c r="X194" s="16" t="str">
        <f t="shared" si="7"/>
        <v/>
      </c>
    </row>
    <row r="195" spans="1:24" x14ac:dyDescent="0.35">
      <c r="A195" s="21"/>
      <c r="B195" s="22"/>
      <c r="C195" s="22"/>
      <c r="D195" s="22"/>
      <c r="E195" s="22"/>
      <c r="F195" s="22"/>
      <c r="G195" s="22"/>
      <c r="H195" s="22"/>
      <c r="I195" s="22"/>
      <c r="J195" s="7"/>
      <c r="K195" s="22"/>
      <c r="L195" s="11" t="str">
        <f>IF(K195 &lt;&gt; "", LOOKUP(MIN(K195, 340),Locked_Equations!A$1:A$625,Locked_Equations!B$1:B$625), "")</f>
        <v/>
      </c>
      <c r="M195" s="22"/>
      <c r="N195" s="6" t="str">
        <f>IF(M195 &lt;&gt; "", LOOKUP(MIN(M195, 13.7),Locked_Equations!C$1:C$625,Locked_Equations!D$1:D$625), "")</f>
        <v/>
      </c>
      <c r="O195" s="22"/>
      <c r="P195" s="6" t="str">
        <f>IF(O195 &lt;&gt; "", LOOKUP(MIN(O195, 70),Locked_Equations!E$1:E$625,Locked_Equations!F$1:F$625), "")</f>
        <v/>
      </c>
      <c r="Q195" s="22"/>
      <c r="R195" s="6" t="str">
        <f>IF(Q195&lt;&gt;"",VLOOKUP(Q195,Locked_Equations!G$1:H$2000,2,FALSE),"")</f>
        <v/>
      </c>
      <c r="S195" s="22"/>
      <c r="T195" s="6" t="str">
        <f>IF(S195 &lt;&gt; "", LOOKUP(MIN(S195, 20),Locked_Equations!I$1:I$625,Locked_Equations!J$1:J$625), "")</f>
        <v/>
      </c>
      <c r="U195" s="22"/>
      <c r="V195" s="6" t="str">
        <f>IF(U195&lt;&gt;"",VLOOKUP(U195,Locked_Equations!K$1:L$1512,2,FALSE),"")</f>
        <v/>
      </c>
      <c r="W195" s="6" t="str">
        <f t="shared" si="6"/>
        <v/>
      </c>
      <c r="X195" s="16" t="str">
        <f t="shared" si="7"/>
        <v/>
      </c>
    </row>
    <row r="196" spans="1:24" x14ac:dyDescent="0.35">
      <c r="A196" s="21"/>
      <c r="B196" s="22"/>
      <c r="C196" s="22"/>
      <c r="D196" s="22"/>
      <c r="E196" s="22"/>
      <c r="F196" s="22"/>
      <c r="G196" s="22"/>
      <c r="H196" s="22"/>
      <c r="I196" s="22"/>
      <c r="J196" s="7"/>
      <c r="K196" s="22"/>
      <c r="L196" s="11" t="str">
        <f>IF(K196 &lt;&gt; "", LOOKUP(MIN(K196, 340),Locked_Equations!A$1:A$625,Locked_Equations!B$1:B$625), "")</f>
        <v/>
      </c>
      <c r="M196" s="22"/>
      <c r="N196" s="6" t="str">
        <f>IF(M196 &lt;&gt; "", LOOKUP(MIN(M196, 13.7),Locked_Equations!C$1:C$625,Locked_Equations!D$1:D$625), "")</f>
        <v/>
      </c>
      <c r="O196" s="22"/>
      <c r="P196" s="6" t="str">
        <f>IF(O196 &lt;&gt; "", LOOKUP(MIN(O196, 70),Locked_Equations!E$1:E$625,Locked_Equations!F$1:F$625), "")</f>
        <v/>
      </c>
      <c r="Q196" s="22"/>
      <c r="R196" s="6" t="str">
        <f>IF(Q196&lt;&gt;"",VLOOKUP(Q196,Locked_Equations!G$1:H$2000,2,FALSE),"")</f>
        <v/>
      </c>
      <c r="S196" s="22"/>
      <c r="T196" s="6" t="str">
        <f>IF(S196 &lt;&gt; "", LOOKUP(MIN(S196, 20),Locked_Equations!I$1:I$625,Locked_Equations!J$1:J$625), "")</f>
        <v/>
      </c>
      <c r="U196" s="22"/>
      <c r="V196" s="6" t="str">
        <f>IF(U196&lt;&gt;"",VLOOKUP(U196,Locked_Equations!K$1:L$1512,2,FALSE),"")</f>
        <v/>
      </c>
      <c r="W196" s="6" t="str">
        <f t="shared" si="6"/>
        <v/>
      </c>
      <c r="X196" s="16" t="str">
        <f t="shared" si="7"/>
        <v/>
      </c>
    </row>
    <row r="197" spans="1:24" x14ac:dyDescent="0.35">
      <c r="A197" s="21"/>
      <c r="B197" s="22"/>
      <c r="C197" s="22"/>
      <c r="D197" s="22"/>
      <c r="E197" s="22"/>
      <c r="F197" s="22"/>
      <c r="G197" s="22"/>
      <c r="H197" s="22"/>
      <c r="I197" s="22"/>
      <c r="J197" s="7"/>
      <c r="K197" s="22"/>
      <c r="L197" s="11" t="str">
        <f>IF(K197 &lt;&gt; "", LOOKUP(MIN(K197, 340),Locked_Equations!A$1:A$625,Locked_Equations!B$1:B$625), "")</f>
        <v/>
      </c>
      <c r="M197" s="22"/>
      <c r="N197" s="6" t="str">
        <f>IF(M197 &lt;&gt; "", LOOKUP(MIN(M197, 13.7),Locked_Equations!C$1:C$625,Locked_Equations!D$1:D$625), "")</f>
        <v/>
      </c>
      <c r="O197" s="22"/>
      <c r="P197" s="6" t="str">
        <f>IF(O197 &lt;&gt; "", LOOKUP(MIN(O197, 70),Locked_Equations!E$1:E$625,Locked_Equations!F$1:F$625), "")</f>
        <v/>
      </c>
      <c r="Q197" s="22"/>
      <c r="R197" s="6" t="str">
        <f>IF(Q197&lt;&gt;"",VLOOKUP(Q197,Locked_Equations!G$1:H$2000,2,FALSE),"")</f>
        <v/>
      </c>
      <c r="S197" s="22"/>
      <c r="T197" s="6" t="str">
        <f>IF(S197 &lt;&gt; "", LOOKUP(MIN(S197, 20),Locked_Equations!I$1:I$625,Locked_Equations!J$1:J$625), "")</f>
        <v/>
      </c>
      <c r="U197" s="22"/>
      <c r="V197" s="6" t="str">
        <f>IF(U197&lt;&gt;"",VLOOKUP(U197,Locked_Equations!K$1:L$1512,2,FALSE),"")</f>
        <v/>
      </c>
      <c r="W197" s="6" t="str">
        <f t="shared" si="6"/>
        <v/>
      </c>
      <c r="X197" s="16" t="str">
        <f t="shared" si="7"/>
        <v/>
      </c>
    </row>
    <row r="198" spans="1:24" x14ac:dyDescent="0.35">
      <c r="A198" s="21"/>
      <c r="B198" s="22"/>
      <c r="C198" s="22"/>
      <c r="D198" s="22"/>
      <c r="E198" s="22"/>
      <c r="F198" s="22"/>
      <c r="G198" s="22"/>
      <c r="H198" s="22"/>
      <c r="I198" s="22"/>
      <c r="J198" s="7"/>
      <c r="K198" s="22"/>
      <c r="L198" s="11" t="str">
        <f>IF(K198 &lt;&gt; "", LOOKUP(MIN(K198, 340),Locked_Equations!A$1:A$625,Locked_Equations!B$1:B$625), "")</f>
        <v/>
      </c>
      <c r="M198" s="22"/>
      <c r="N198" s="6" t="str">
        <f>IF(M198 &lt;&gt; "", LOOKUP(MIN(M198, 13.7),Locked_Equations!C$1:C$625,Locked_Equations!D$1:D$625), "")</f>
        <v/>
      </c>
      <c r="O198" s="22"/>
      <c r="P198" s="6" t="str">
        <f>IF(O198 &lt;&gt; "", LOOKUP(MIN(O198, 70),Locked_Equations!E$1:E$625,Locked_Equations!F$1:F$625), "")</f>
        <v/>
      </c>
      <c r="Q198" s="22"/>
      <c r="R198" s="6" t="str">
        <f>IF(Q198&lt;&gt;"",VLOOKUP(Q198,Locked_Equations!G$1:H$2000,2,FALSE),"")</f>
        <v/>
      </c>
      <c r="S198" s="22"/>
      <c r="T198" s="6" t="str">
        <f>IF(S198 &lt;&gt; "", LOOKUP(MIN(S198, 20),Locked_Equations!I$1:I$625,Locked_Equations!J$1:J$625), "")</f>
        <v/>
      </c>
      <c r="U198" s="22"/>
      <c r="V198" s="6" t="str">
        <f>IF(U198&lt;&gt;"",VLOOKUP(U198,Locked_Equations!K$1:L$1512,2,FALSE),"")</f>
        <v/>
      </c>
      <c r="W198" s="6" t="str">
        <f t="shared" si="6"/>
        <v/>
      </c>
      <c r="X198" s="16" t="str">
        <f t="shared" si="7"/>
        <v/>
      </c>
    </row>
    <row r="199" spans="1:24" x14ac:dyDescent="0.35">
      <c r="A199" s="21"/>
      <c r="B199" s="22"/>
      <c r="C199" s="22"/>
      <c r="D199" s="22"/>
      <c r="E199" s="22"/>
      <c r="F199" s="22"/>
      <c r="G199" s="22"/>
      <c r="H199" s="22"/>
      <c r="I199" s="22"/>
      <c r="J199" s="7"/>
      <c r="K199" s="22"/>
      <c r="L199" s="11" t="str">
        <f>IF(K199 &lt;&gt; "", LOOKUP(MIN(K199, 340),Locked_Equations!A$1:A$625,Locked_Equations!B$1:B$625), "")</f>
        <v/>
      </c>
      <c r="M199" s="22"/>
      <c r="N199" s="6" t="str">
        <f>IF(M199 &lt;&gt; "", LOOKUP(MIN(M199, 13.7),Locked_Equations!C$1:C$625,Locked_Equations!D$1:D$625), "")</f>
        <v/>
      </c>
      <c r="O199" s="22"/>
      <c r="P199" s="6" t="str">
        <f>IF(O199 &lt;&gt; "", LOOKUP(MIN(O199, 70),Locked_Equations!E$1:E$625,Locked_Equations!F$1:F$625), "")</f>
        <v/>
      </c>
      <c r="Q199" s="22"/>
      <c r="R199" s="6" t="str">
        <f>IF(Q199&lt;&gt;"",VLOOKUP(Q199,Locked_Equations!G$1:H$2000,2,FALSE),"")</f>
        <v/>
      </c>
      <c r="S199" s="22"/>
      <c r="T199" s="6" t="str">
        <f>IF(S199 &lt;&gt; "", LOOKUP(MIN(S199, 20),Locked_Equations!I$1:I$625,Locked_Equations!J$1:J$625), "")</f>
        <v/>
      </c>
      <c r="U199" s="22"/>
      <c r="V199" s="6" t="str">
        <f>IF(U199&lt;&gt;"",VLOOKUP(U199,Locked_Equations!K$1:L$1512,2,FALSE),"")</f>
        <v/>
      </c>
      <c r="W199" s="6" t="str">
        <f t="shared" si="6"/>
        <v/>
      </c>
      <c r="X199" s="16" t="str">
        <f t="shared" si="7"/>
        <v/>
      </c>
    </row>
    <row r="200" spans="1:24" x14ac:dyDescent="0.35">
      <c r="A200" s="21"/>
      <c r="B200" s="22"/>
      <c r="C200" s="22"/>
      <c r="D200" s="22"/>
      <c r="E200" s="22"/>
      <c r="F200" s="22"/>
      <c r="G200" s="22"/>
      <c r="H200" s="22"/>
      <c r="I200" s="22"/>
      <c r="J200" s="7"/>
      <c r="K200" s="22"/>
      <c r="L200" s="11" t="str">
        <f>IF(K200 &lt;&gt; "", LOOKUP(MIN(K200, 340),Locked_Equations!A$1:A$625,Locked_Equations!B$1:B$625), "")</f>
        <v/>
      </c>
      <c r="M200" s="22"/>
      <c r="N200" s="6" t="str">
        <f>IF(M200 &lt;&gt; "", LOOKUP(MIN(M200, 13.7),Locked_Equations!C$1:C$625,Locked_Equations!D$1:D$625), "")</f>
        <v/>
      </c>
      <c r="O200" s="22"/>
      <c r="P200" s="6" t="str">
        <f>IF(O200 &lt;&gt; "", LOOKUP(MIN(O200, 70),Locked_Equations!E$1:E$625,Locked_Equations!F$1:F$625), "")</f>
        <v/>
      </c>
      <c r="Q200" s="22"/>
      <c r="R200" s="6" t="str">
        <f>IF(Q200&lt;&gt;"",VLOOKUP(Q200,Locked_Equations!G$1:H$2000,2,FALSE),"")</f>
        <v/>
      </c>
      <c r="S200" s="22"/>
      <c r="T200" s="6" t="str">
        <f>IF(S200 &lt;&gt; "", LOOKUP(MIN(S200, 20),Locked_Equations!I$1:I$625,Locked_Equations!J$1:J$625), "")</f>
        <v/>
      </c>
      <c r="U200" s="22"/>
      <c r="V200" s="6" t="str">
        <f>IF(U200&lt;&gt;"",VLOOKUP(U200,Locked_Equations!K$1:L$1512,2,FALSE),"")</f>
        <v/>
      </c>
      <c r="W200" s="6" t="str">
        <f t="shared" si="6"/>
        <v/>
      </c>
      <c r="X200" s="16" t="str">
        <f t="shared" si="7"/>
        <v/>
      </c>
    </row>
    <row r="201" spans="1:24" x14ac:dyDescent="0.35">
      <c r="A201" s="21"/>
      <c r="B201" s="22"/>
      <c r="C201" s="22"/>
      <c r="D201" s="22"/>
      <c r="E201" s="22"/>
      <c r="F201" s="22"/>
      <c r="G201" s="22"/>
      <c r="H201" s="22"/>
      <c r="I201" s="22"/>
      <c r="J201" s="7"/>
      <c r="K201" s="22"/>
      <c r="L201" s="11" t="str">
        <f>IF(K201 &lt;&gt; "", LOOKUP(MIN(K201, 340),Locked_Equations!A$1:A$625,Locked_Equations!B$1:B$625), "")</f>
        <v/>
      </c>
      <c r="M201" s="22"/>
      <c r="N201" s="6" t="str">
        <f>IF(M201 &lt;&gt; "", LOOKUP(MIN(M201, 13.7),Locked_Equations!C$1:C$625,Locked_Equations!D$1:D$625), "")</f>
        <v/>
      </c>
      <c r="O201" s="22"/>
      <c r="P201" s="6" t="str">
        <f>IF(O201 &lt;&gt; "", LOOKUP(MIN(O201, 70),Locked_Equations!E$1:E$625,Locked_Equations!F$1:F$625), "")</f>
        <v/>
      </c>
      <c r="Q201" s="22"/>
      <c r="R201" s="6" t="str">
        <f>IF(Q201&lt;&gt;"",VLOOKUP(Q201,Locked_Equations!G$1:H$2000,2,FALSE),"")</f>
        <v/>
      </c>
      <c r="S201" s="22"/>
      <c r="T201" s="6" t="str">
        <f>IF(S201 &lt;&gt; "", LOOKUP(MIN(S201, 20),Locked_Equations!I$1:I$625,Locked_Equations!J$1:J$625), "")</f>
        <v/>
      </c>
      <c r="U201" s="22"/>
      <c r="V201" s="6" t="str">
        <f>IF(U201&lt;&gt;"",VLOOKUP(U201,Locked_Equations!K$1:L$1512,2,FALSE),"")</f>
        <v/>
      </c>
      <c r="W201" s="6" t="str">
        <f t="shared" si="6"/>
        <v/>
      </c>
      <c r="X201" s="16" t="str">
        <f t="shared" si="7"/>
        <v/>
      </c>
    </row>
    <row r="202" spans="1:24" x14ac:dyDescent="0.35">
      <c r="A202" s="21"/>
      <c r="B202" s="22"/>
      <c r="C202" s="22"/>
      <c r="D202" s="22"/>
      <c r="E202" s="22"/>
      <c r="F202" s="22"/>
      <c r="G202" s="22"/>
      <c r="H202" s="22"/>
      <c r="I202" s="22"/>
      <c r="J202" s="7"/>
      <c r="K202" s="22"/>
      <c r="L202" s="11" t="str">
        <f>IF(K202 &lt;&gt; "", LOOKUP(MIN(K202, 340),Locked_Equations!A$1:A$625,Locked_Equations!B$1:B$625), "")</f>
        <v/>
      </c>
      <c r="M202" s="22"/>
      <c r="N202" s="6" t="str">
        <f>IF(M202 &lt;&gt; "", LOOKUP(MIN(M202, 13.7),Locked_Equations!C$1:C$625,Locked_Equations!D$1:D$625), "")</f>
        <v/>
      </c>
      <c r="O202" s="22"/>
      <c r="P202" s="6" t="str">
        <f>IF(O202 &lt;&gt; "", LOOKUP(MIN(O202, 70),Locked_Equations!E$1:E$625,Locked_Equations!F$1:F$625), "")</f>
        <v/>
      </c>
      <c r="Q202" s="22"/>
      <c r="R202" s="6" t="str">
        <f>IF(Q202&lt;&gt;"",VLOOKUP(Q202,Locked_Equations!G$1:H$2000,2,FALSE),"")</f>
        <v/>
      </c>
      <c r="S202" s="22"/>
      <c r="T202" s="6" t="str">
        <f>IF(S202 &lt;&gt; "", LOOKUP(MIN(S202, 20),Locked_Equations!I$1:I$625,Locked_Equations!J$1:J$625), "")</f>
        <v/>
      </c>
      <c r="U202" s="22"/>
      <c r="V202" s="6" t="str">
        <f>IF(U202&lt;&gt;"",VLOOKUP(U202,Locked_Equations!K$1:L$1512,2,FALSE),"")</f>
        <v/>
      </c>
      <c r="W202" s="6" t="str">
        <f t="shared" si="6"/>
        <v/>
      </c>
      <c r="X202" s="16" t="str">
        <f t="shared" si="7"/>
        <v/>
      </c>
    </row>
    <row r="203" spans="1:24" x14ac:dyDescent="0.35">
      <c r="A203" s="21"/>
      <c r="B203" s="22"/>
      <c r="C203" s="22"/>
      <c r="D203" s="22"/>
      <c r="E203" s="22"/>
      <c r="F203" s="22"/>
      <c r="G203" s="22"/>
      <c r="H203" s="22"/>
      <c r="I203" s="22"/>
      <c r="J203" s="7"/>
      <c r="K203" s="22"/>
      <c r="L203" s="11" t="str">
        <f>IF(K203 &lt;&gt; "", LOOKUP(MIN(K203, 340),Locked_Equations!A$1:A$625,Locked_Equations!B$1:B$625), "")</f>
        <v/>
      </c>
      <c r="M203" s="22"/>
      <c r="N203" s="6" t="str">
        <f>IF(M203 &lt;&gt; "", LOOKUP(MIN(M203, 13.7),Locked_Equations!C$1:C$625,Locked_Equations!D$1:D$625), "")</f>
        <v/>
      </c>
      <c r="O203" s="22"/>
      <c r="P203" s="6" t="str">
        <f>IF(O203 &lt;&gt; "", LOOKUP(MIN(O203, 70),Locked_Equations!E$1:E$625,Locked_Equations!F$1:F$625), "")</f>
        <v/>
      </c>
      <c r="Q203" s="22"/>
      <c r="R203" s="6" t="str">
        <f>IF(Q203&lt;&gt;"",VLOOKUP(Q203,Locked_Equations!G$1:H$2000,2,FALSE),"")</f>
        <v/>
      </c>
      <c r="S203" s="22"/>
      <c r="T203" s="6" t="str">
        <f>IF(S203 &lt;&gt; "", LOOKUP(MIN(S203, 20),Locked_Equations!I$1:I$625,Locked_Equations!J$1:J$625), "")</f>
        <v/>
      </c>
      <c r="U203" s="22"/>
      <c r="V203" s="6" t="str">
        <f>IF(U203&lt;&gt;"",VLOOKUP(U203,Locked_Equations!K$1:L$1512,2,FALSE),"")</f>
        <v/>
      </c>
      <c r="W203" s="6" t="str">
        <f t="shared" si="6"/>
        <v/>
      </c>
      <c r="X203" s="16" t="str">
        <f t="shared" si="7"/>
        <v/>
      </c>
    </row>
    <row r="204" spans="1:24" x14ac:dyDescent="0.35">
      <c r="A204" s="21"/>
      <c r="B204" s="22"/>
      <c r="C204" s="22"/>
      <c r="D204" s="22"/>
      <c r="E204" s="22"/>
      <c r="F204" s="22"/>
      <c r="G204" s="22"/>
      <c r="H204" s="22"/>
      <c r="I204" s="22"/>
      <c r="J204" s="7"/>
      <c r="K204" s="22"/>
      <c r="L204" s="11" t="str">
        <f>IF(K204 &lt;&gt; "", LOOKUP(MIN(K204, 340),Locked_Equations!A$1:A$625,Locked_Equations!B$1:B$625), "")</f>
        <v/>
      </c>
      <c r="M204" s="22"/>
      <c r="N204" s="6" t="str">
        <f>IF(M204 &lt;&gt; "", LOOKUP(MIN(M204, 13.7),Locked_Equations!C$1:C$625,Locked_Equations!D$1:D$625), "")</f>
        <v/>
      </c>
      <c r="O204" s="22"/>
      <c r="P204" s="6" t="str">
        <f>IF(O204 &lt;&gt; "", LOOKUP(MIN(O204, 70),Locked_Equations!E$1:E$625,Locked_Equations!F$1:F$625), "")</f>
        <v/>
      </c>
      <c r="Q204" s="22"/>
      <c r="R204" s="6" t="str">
        <f>IF(Q204&lt;&gt;"",VLOOKUP(Q204,Locked_Equations!G$1:H$2000,2,FALSE),"")</f>
        <v/>
      </c>
      <c r="S204" s="22"/>
      <c r="T204" s="6" t="str">
        <f>IF(S204 &lt;&gt; "", LOOKUP(MIN(S204, 20),Locked_Equations!I$1:I$625,Locked_Equations!J$1:J$625), "")</f>
        <v/>
      </c>
      <c r="U204" s="22"/>
      <c r="V204" s="6" t="str">
        <f>IF(U204&lt;&gt;"",VLOOKUP(U204,Locked_Equations!K$1:L$1512,2,FALSE),"")</f>
        <v/>
      </c>
      <c r="W204" s="6" t="str">
        <f t="shared" si="6"/>
        <v/>
      </c>
      <c r="X204" s="16" t="str">
        <f t="shared" si="7"/>
        <v/>
      </c>
    </row>
    <row r="205" spans="1:24" x14ac:dyDescent="0.35">
      <c r="A205" s="21"/>
      <c r="B205" s="22"/>
      <c r="C205" s="22"/>
      <c r="D205" s="22"/>
      <c r="E205" s="22"/>
      <c r="F205" s="22"/>
      <c r="G205" s="22"/>
      <c r="H205" s="22"/>
      <c r="I205" s="22"/>
      <c r="J205" s="7"/>
      <c r="K205" s="22"/>
      <c r="L205" s="11" t="str">
        <f>IF(K205 &lt;&gt; "", LOOKUP(MIN(K205, 340),Locked_Equations!A$1:A$625,Locked_Equations!B$1:B$625), "")</f>
        <v/>
      </c>
      <c r="M205" s="22"/>
      <c r="N205" s="6" t="str">
        <f>IF(M205 &lt;&gt; "", LOOKUP(MIN(M205, 13.7),Locked_Equations!C$1:C$625,Locked_Equations!D$1:D$625), "")</f>
        <v/>
      </c>
      <c r="O205" s="22"/>
      <c r="P205" s="6" t="str">
        <f>IF(O205 &lt;&gt; "", LOOKUP(MIN(O205, 70),Locked_Equations!E$1:E$625,Locked_Equations!F$1:F$625), "")</f>
        <v/>
      </c>
      <c r="Q205" s="22"/>
      <c r="R205" s="6" t="str">
        <f>IF(Q205&lt;&gt;"",VLOOKUP(Q205,Locked_Equations!G$1:H$2000,2,FALSE),"")</f>
        <v/>
      </c>
      <c r="S205" s="22"/>
      <c r="T205" s="6" t="str">
        <f>IF(S205 &lt;&gt; "", LOOKUP(MIN(S205, 20),Locked_Equations!I$1:I$625,Locked_Equations!J$1:J$625), "")</f>
        <v/>
      </c>
      <c r="U205" s="22"/>
      <c r="V205" s="6" t="str">
        <f>IF(U205&lt;&gt;"",VLOOKUP(U205,Locked_Equations!K$1:L$1512,2,FALSE),"")</f>
        <v/>
      </c>
      <c r="W205" s="6" t="str">
        <f t="shared" si="6"/>
        <v/>
      </c>
      <c r="X205" s="16" t="str">
        <f t="shared" si="7"/>
        <v/>
      </c>
    </row>
    <row r="206" spans="1:24" x14ac:dyDescent="0.35">
      <c r="A206" s="21"/>
      <c r="B206" s="22"/>
      <c r="C206" s="22"/>
      <c r="D206" s="22"/>
      <c r="E206" s="22"/>
      <c r="F206" s="22"/>
      <c r="G206" s="22"/>
      <c r="H206" s="22"/>
      <c r="I206" s="22"/>
      <c r="J206" s="7"/>
      <c r="K206" s="22"/>
      <c r="L206" s="11" t="str">
        <f>IF(K206 &lt;&gt; "", LOOKUP(MIN(K206, 340),Locked_Equations!A$1:A$625,Locked_Equations!B$1:B$625), "")</f>
        <v/>
      </c>
      <c r="M206" s="22"/>
      <c r="N206" s="6" t="str">
        <f>IF(M206 &lt;&gt; "", LOOKUP(MIN(M206, 13.7),Locked_Equations!C$1:C$625,Locked_Equations!D$1:D$625), "")</f>
        <v/>
      </c>
      <c r="O206" s="22"/>
      <c r="P206" s="6" t="str">
        <f>IF(O206 &lt;&gt; "", LOOKUP(MIN(O206, 70),Locked_Equations!E$1:E$625,Locked_Equations!F$1:F$625), "")</f>
        <v/>
      </c>
      <c r="Q206" s="22"/>
      <c r="R206" s="6" t="str">
        <f>IF(Q206&lt;&gt;"",VLOOKUP(Q206,Locked_Equations!G$1:H$2000,2,FALSE),"")</f>
        <v/>
      </c>
      <c r="S206" s="22"/>
      <c r="T206" s="6" t="str">
        <f>IF(S206 &lt;&gt; "", LOOKUP(MIN(S206, 20),Locked_Equations!I$1:I$625,Locked_Equations!J$1:J$625), "")</f>
        <v/>
      </c>
      <c r="U206" s="22"/>
      <c r="V206" s="6" t="str">
        <f>IF(U206&lt;&gt;"",VLOOKUP(U206,Locked_Equations!K$1:L$1512,2,FALSE),"")</f>
        <v/>
      </c>
      <c r="W206" s="6" t="str">
        <f t="shared" si="6"/>
        <v/>
      </c>
      <c r="X206" s="16" t="str">
        <f t="shared" si="7"/>
        <v/>
      </c>
    </row>
    <row r="207" spans="1:24" x14ac:dyDescent="0.35">
      <c r="A207" s="21"/>
      <c r="B207" s="22"/>
      <c r="C207" s="22"/>
      <c r="D207" s="22"/>
      <c r="E207" s="22"/>
      <c r="F207" s="22"/>
      <c r="G207" s="22"/>
      <c r="H207" s="22"/>
      <c r="I207" s="22"/>
      <c r="J207" s="7"/>
      <c r="K207" s="22"/>
      <c r="L207" s="11" t="str">
        <f>IF(K207 &lt;&gt; "", LOOKUP(MIN(K207, 340),Locked_Equations!A$1:A$625,Locked_Equations!B$1:B$625), "")</f>
        <v/>
      </c>
      <c r="M207" s="22"/>
      <c r="N207" s="6" t="str">
        <f>IF(M207 &lt;&gt; "", LOOKUP(MIN(M207, 13.7),Locked_Equations!C$1:C$625,Locked_Equations!D$1:D$625), "")</f>
        <v/>
      </c>
      <c r="O207" s="22"/>
      <c r="P207" s="6" t="str">
        <f>IF(O207 &lt;&gt; "", LOOKUP(MIN(O207, 70),Locked_Equations!E$1:E$625,Locked_Equations!F$1:F$625), "")</f>
        <v/>
      </c>
      <c r="Q207" s="22"/>
      <c r="R207" s="6" t="str">
        <f>IF(Q207&lt;&gt;"",VLOOKUP(Q207,Locked_Equations!G$1:H$2000,2,FALSE),"")</f>
        <v/>
      </c>
      <c r="S207" s="22"/>
      <c r="T207" s="6" t="str">
        <f>IF(S207 &lt;&gt; "", LOOKUP(MIN(S207, 20),Locked_Equations!I$1:I$625,Locked_Equations!J$1:J$625), "")</f>
        <v/>
      </c>
      <c r="U207" s="22"/>
      <c r="V207" s="6" t="str">
        <f>IF(U207&lt;&gt;"",VLOOKUP(U207,Locked_Equations!K$1:L$1512,2,FALSE),"")</f>
        <v/>
      </c>
      <c r="W207" s="6" t="str">
        <f t="shared" si="6"/>
        <v/>
      </c>
      <c r="X207" s="16" t="str">
        <f t="shared" si="7"/>
        <v/>
      </c>
    </row>
    <row r="208" spans="1:24" x14ac:dyDescent="0.35">
      <c r="A208" s="21"/>
      <c r="B208" s="22"/>
      <c r="C208" s="22"/>
      <c r="D208" s="22"/>
      <c r="E208" s="22"/>
      <c r="F208" s="22"/>
      <c r="G208" s="22"/>
      <c r="H208" s="22"/>
      <c r="I208" s="22"/>
      <c r="J208" s="7"/>
      <c r="K208" s="22"/>
      <c r="L208" s="11" t="str">
        <f>IF(K208 &lt;&gt; "", LOOKUP(MIN(K208, 340),Locked_Equations!A$1:A$625,Locked_Equations!B$1:B$625), "")</f>
        <v/>
      </c>
      <c r="M208" s="22"/>
      <c r="N208" s="6" t="str">
        <f>IF(M208 &lt;&gt; "", LOOKUP(MIN(M208, 13.7),Locked_Equations!C$1:C$625,Locked_Equations!D$1:D$625), "")</f>
        <v/>
      </c>
      <c r="O208" s="22"/>
      <c r="P208" s="6" t="str">
        <f>IF(O208 &lt;&gt; "", LOOKUP(MIN(O208, 70),Locked_Equations!E$1:E$625,Locked_Equations!F$1:F$625), "")</f>
        <v/>
      </c>
      <c r="Q208" s="22"/>
      <c r="R208" s="6" t="str">
        <f>IF(Q208&lt;&gt;"",VLOOKUP(Q208,Locked_Equations!G$1:H$2000,2,FALSE),"")</f>
        <v/>
      </c>
      <c r="S208" s="22"/>
      <c r="T208" s="6" t="str">
        <f>IF(S208 &lt;&gt; "", LOOKUP(MIN(S208, 20),Locked_Equations!I$1:I$625,Locked_Equations!J$1:J$625), "")</f>
        <v/>
      </c>
      <c r="U208" s="22"/>
      <c r="V208" s="6" t="str">
        <f>IF(U208&lt;&gt;"",VLOOKUP(U208,Locked_Equations!K$1:L$1512,2,FALSE),"")</f>
        <v/>
      </c>
      <c r="W208" s="6" t="str">
        <f t="shared" si="6"/>
        <v/>
      </c>
      <c r="X208" s="16" t="str">
        <f t="shared" si="7"/>
        <v/>
      </c>
    </row>
    <row r="209" spans="1:24" x14ac:dyDescent="0.35">
      <c r="A209" s="21"/>
      <c r="B209" s="22"/>
      <c r="C209" s="22"/>
      <c r="D209" s="22"/>
      <c r="E209" s="22"/>
      <c r="F209" s="22"/>
      <c r="G209" s="22"/>
      <c r="H209" s="22"/>
      <c r="I209" s="22"/>
      <c r="J209" s="7"/>
      <c r="K209" s="22"/>
      <c r="L209" s="11" t="str">
        <f>IF(K209 &lt;&gt; "", LOOKUP(MIN(K209, 340),Locked_Equations!A$1:A$625,Locked_Equations!B$1:B$625), "")</f>
        <v/>
      </c>
      <c r="M209" s="22"/>
      <c r="N209" s="6" t="str">
        <f>IF(M209 &lt;&gt; "", LOOKUP(MIN(M209, 13.7),Locked_Equations!C$1:C$625,Locked_Equations!D$1:D$625), "")</f>
        <v/>
      </c>
      <c r="O209" s="22"/>
      <c r="P209" s="6" t="str">
        <f>IF(O209 &lt;&gt; "", LOOKUP(MIN(O209, 70),Locked_Equations!E$1:E$625,Locked_Equations!F$1:F$625), "")</f>
        <v/>
      </c>
      <c r="Q209" s="22"/>
      <c r="R209" s="6" t="str">
        <f>IF(Q209&lt;&gt;"",VLOOKUP(Q209,Locked_Equations!G$1:H$2000,2,FALSE),"")</f>
        <v/>
      </c>
      <c r="S209" s="22"/>
      <c r="T209" s="6" t="str">
        <f>IF(S209 &lt;&gt; "", LOOKUP(MIN(S209, 20),Locked_Equations!I$1:I$625,Locked_Equations!J$1:J$625), "")</f>
        <v/>
      </c>
      <c r="U209" s="22"/>
      <c r="V209" s="6" t="str">
        <f>IF(U209&lt;&gt;"",VLOOKUP(U209,Locked_Equations!K$1:L$1512,2,FALSE),"")</f>
        <v/>
      </c>
      <c r="W209" s="6" t="str">
        <f t="shared" si="6"/>
        <v/>
      </c>
      <c r="X209" s="16" t="str">
        <f t="shared" si="7"/>
        <v/>
      </c>
    </row>
    <row r="210" spans="1:24" x14ac:dyDescent="0.35">
      <c r="A210" s="21"/>
      <c r="B210" s="22"/>
      <c r="C210" s="22"/>
      <c r="D210" s="22"/>
      <c r="E210" s="22"/>
      <c r="F210" s="22"/>
      <c r="G210" s="22"/>
      <c r="H210" s="22"/>
      <c r="I210" s="22"/>
      <c r="J210" s="7"/>
      <c r="K210" s="22"/>
      <c r="L210" s="11" t="str">
        <f>IF(K210 &lt;&gt; "", LOOKUP(MIN(K210, 340),Locked_Equations!A$1:A$625,Locked_Equations!B$1:B$625), "")</f>
        <v/>
      </c>
      <c r="M210" s="22"/>
      <c r="N210" s="6" t="str">
        <f>IF(M210 &lt;&gt; "", LOOKUP(MIN(M210, 13.7),Locked_Equations!C$1:C$625,Locked_Equations!D$1:D$625), "")</f>
        <v/>
      </c>
      <c r="O210" s="22"/>
      <c r="P210" s="6" t="str">
        <f>IF(O210 &lt;&gt; "", LOOKUP(MIN(O210, 70),Locked_Equations!E$1:E$625,Locked_Equations!F$1:F$625), "")</f>
        <v/>
      </c>
      <c r="Q210" s="22"/>
      <c r="R210" s="6" t="str">
        <f>IF(Q210&lt;&gt;"",VLOOKUP(Q210,Locked_Equations!G$1:H$2000,2,FALSE),"")</f>
        <v/>
      </c>
      <c r="S210" s="22"/>
      <c r="T210" s="6" t="str">
        <f>IF(S210 &lt;&gt; "", LOOKUP(MIN(S210, 20),Locked_Equations!I$1:I$625,Locked_Equations!J$1:J$625), "")</f>
        <v/>
      </c>
      <c r="U210" s="22"/>
      <c r="V210" s="6" t="str">
        <f>IF(U210&lt;&gt;"",VLOOKUP(U210,Locked_Equations!K$1:L$1512,2,FALSE),"")</f>
        <v/>
      </c>
      <c r="W210" s="6" t="str">
        <f t="shared" si="6"/>
        <v/>
      </c>
      <c r="X210" s="16" t="str">
        <f t="shared" si="7"/>
        <v/>
      </c>
    </row>
    <row r="211" spans="1:24" x14ac:dyDescent="0.35">
      <c r="A211" s="21"/>
      <c r="B211" s="22"/>
      <c r="C211" s="22"/>
      <c r="D211" s="22"/>
      <c r="E211" s="22"/>
      <c r="F211" s="22"/>
      <c r="G211" s="22"/>
      <c r="H211" s="22"/>
      <c r="I211" s="22"/>
      <c r="J211" s="7"/>
      <c r="K211" s="22"/>
      <c r="L211" s="11" t="str">
        <f>IF(K211 &lt;&gt; "", LOOKUP(MIN(K211, 340),Locked_Equations!A$1:A$625,Locked_Equations!B$1:B$625), "")</f>
        <v/>
      </c>
      <c r="M211" s="22"/>
      <c r="N211" s="6" t="str">
        <f>IF(M211 &lt;&gt; "", LOOKUP(MIN(M211, 13.7),Locked_Equations!C$1:C$625,Locked_Equations!D$1:D$625), "")</f>
        <v/>
      </c>
      <c r="O211" s="22"/>
      <c r="P211" s="6" t="str">
        <f>IF(O211 &lt;&gt; "", LOOKUP(MIN(O211, 70),Locked_Equations!E$1:E$625,Locked_Equations!F$1:F$625), "")</f>
        <v/>
      </c>
      <c r="Q211" s="22"/>
      <c r="R211" s="6" t="str">
        <f>IF(Q211&lt;&gt;"",VLOOKUP(Q211,Locked_Equations!G$1:H$2000,2,FALSE),"")</f>
        <v/>
      </c>
      <c r="S211" s="22"/>
      <c r="T211" s="6" t="str">
        <f>IF(S211 &lt;&gt; "", LOOKUP(MIN(S211, 20),Locked_Equations!I$1:I$625,Locked_Equations!J$1:J$625), "")</f>
        <v/>
      </c>
      <c r="U211" s="22"/>
      <c r="V211" s="6" t="str">
        <f>IF(U211&lt;&gt;"",VLOOKUP(U211,Locked_Equations!K$1:L$1512,2,FALSE),"")</f>
        <v/>
      </c>
      <c r="W211" s="6" t="str">
        <f t="shared" si="6"/>
        <v/>
      </c>
      <c r="X211" s="16" t="str">
        <f t="shared" si="7"/>
        <v/>
      </c>
    </row>
    <row r="212" spans="1:24" x14ac:dyDescent="0.35">
      <c r="A212" s="21"/>
      <c r="B212" s="22"/>
      <c r="C212" s="22"/>
      <c r="D212" s="22"/>
      <c r="E212" s="22"/>
      <c r="F212" s="22"/>
      <c r="G212" s="22"/>
      <c r="H212" s="22"/>
      <c r="I212" s="22"/>
      <c r="J212" s="7"/>
      <c r="K212" s="22"/>
      <c r="L212" s="11" t="str">
        <f>IF(K212 &lt;&gt; "", LOOKUP(MIN(K212, 340),Locked_Equations!A$1:A$625,Locked_Equations!B$1:B$625), "")</f>
        <v/>
      </c>
      <c r="M212" s="22"/>
      <c r="N212" s="6" t="str">
        <f>IF(M212 &lt;&gt; "", LOOKUP(MIN(M212, 13.7),Locked_Equations!C$1:C$625,Locked_Equations!D$1:D$625), "")</f>
        <v/>
      </c>
      <c r="O212" s="22"/>
      <c r="P212" s="6" t="str">
        <f>IF(O212 &lt;&gt; "", LOOKUP(MIN(O212, 70),Locked_Equations!E$1:E$625,Locked_Equations!F$1:F$625), "")</f>
        <v/>
      </c>
      <c r="Q212" s="22"/>
      <c r="R212" s="6" t="str">
        <f>IF(Q212&lt;&gt;"",VLOOKUP(Q212,Locked_Equations!G$1:H$2000,2,FALSE),"")</f>
        <v/>
      </c>
      <c r="S212" s="22"/>
      <c r="T212" s="6" t="str">
        <f>IF(S212 &lt;&gt; "", LOOKUP(MIN(S212, 20),Locked_Equations!I$1:I$625,Locked_Equations!J$1:J$625), "")</f>
        <v/>
      </c>
      <c r="U212" s="22"/>
      <c r="V212" s="6" t="str">
        <f>IF(U212&lt;&gt;"",VLOOKUP(U212,Locked_Equations!K$1:L$1512,2,FALSE),"")</f>
        <v/>
      </c>
      <c r="W212" s="6" t="str">
        <f t="shared" si="6"/>
        <v/>
      </c>
      <c r="X212" s="16" t="str">
        <f t="shared" si="7"/>
        <v/>
      </c>
    </row>
    <row r="213" spans="1:24" x14ac:dyDescent="0.35">
      <c r="A213" s="21"/>
      <c r="B213" s="22"/>
      <c r="C213" s="22"/>
      <c r="D213" s="22"/>
      <c r="E213" s="22"/>
      <c r="F213" s="22"/>
      <c r="G213" s="22"/>
      <c r="H213" s="22"/>
      <c r="I213" s="22"/>
      <c r="J213" s="7"/>
      <c r="K213" s="22"/>
      <c r="L213" s="11" t="str">
        <f>IF(K213 &lt;&gt; "", LOOKUP(MIN(K213, 340),Locked_Equations!A$1:A$625,Locked_Equations!B$1:B$625), "")</f>
        <v/>
      </c>
      <c r="M213" s="22"/>
      <c r="N213" s="6" t="str">
        <f>IF(M213 &lt;&gt; "", LOOKUP(MIN(M213, 13.7),Locked_Equations!C$1:C$625,Locked_Equations!D$1:D$625), "")</f>
        <v/>
      </c>
      <c r="O213" s="22"/>
      <c r="P213" s="6" t="str">
        <f>IF(O213 &lt;&gt; "", LOOKUP(MIN(O213, 70),Locked_Equations!E$1:E$625,Locked_Equations!F$1:F$625), "")</f>
        <v/>
      </c>
      <c r="Q213" s="22"/>
      <c r="R213" s="6" t="str">
        <f>IF(Q213&lt;&gt;"",VLOOKUP(Q213,Locked_Equations!G$1:H$2000,2,FALSE),"")</f>
        <v/>
      </c>
      <c r="S213" s="22"/>
      <c r="T213" s="6" t="str">
        <f>IF(S213 &lt;&gt; "", LOOKUP(MIN(S213, 20),Locked_Equations!I$1:I$625,Locked_Equations!J$1:J$625), "")</f>
        <v/>
      </c>
      <c r="U213" s="22"/>
      <c r="V213" s="6" t="str">
        <f>IF(U213&lt;&gt;"",VLOOKUP(U213,Locked_Equations!K$1:L$1512,2,FALSE),"")</f>
        <v/>
      </c>
      <c r="W213" s="6" t="str">
        <f t="shared" si="6"/>
        <v/>
      </c>
      <c r="X213" s="16" t="str">
        <f t="shared" si="7"/>
        <v/>
      </c>
    </row>
    <row r="214" spans="1:24" x14ac:dyDescent="0.35">
      <c r="A214" s="21"/>
      <c r="B214" s="22"/>
      <c r="C214" s="22"/>
      <c r="D214" s="22"/>
      <c r="E214" s="22"/>
      <c r="F214" s="22"/>
      <c r="G214" s="22"/>
      <c r="H214" s="22"/>
      <c r="I214" s="22"/>
      <c r="J214" s="7"/>
      <c r="K214" s="22"/>
      <c r="L214" s="11" t="str">
        <f>IF(K214 &lt;&gt; "", LOOKUP(MIN(K214, 340),Locked_Equations!A$1:A$625,Locked_Equations!B$1:B$625), "")</f>
        <v/>
      </c>
      <c r="M214" s="22"/>
      <c r="N214" s="6" t="str">
        <f>IF(M214 &lt;&gt; "", LOOKUP(MIN(M214, 13.7),Locked_Equations!C$1:C$625,Locked_Equations!D$1:D$625), "")</f>
        <v/>
      </c>
      <c r="O214" s="22"/>
      <c r="P214" s="6" t="str">
        <f>IF(O214 &lt;&gt; "", LOOKUP(MIN(O214, 70),Locked_Equations!E$1:E$625,Locked_Equations!F$1:F$625), "")</f>
        <v/>
      </c>
      <c r="Q214" s="22"/>
      <c r="R214" s="6" t="str">
        <f>IF(Q214&lt;&gt;"",VLOOKUP(Q214,Locked_Equations!G$1:H$2000,2,FALSE),"")</f>
        <v/>
      </c>
      <c r="S214" s="22"/>
      <c r="T214" s="6" t="str">
        <f>IF(S214 &lt;&gt; "", LOOKUP(MIN(S214, 20),Locked_Equations!I$1:I$625,Locked_Equations!J$1:J$625), "")</f>
        <v/>
      </c>
      <c r="U214" s="22"/>
      <c r="V214" s="6" t="str">
        <f>IF(U214&lt;&gt;"",VLOOKUP(U214,Locked_Equations!K$1:L$1512,2,FALSE),"")</f>
        <v/>
      </c>
      <c r="W214" s="6" t="str">
        <f t="shared" si="6"/>
        <v/>
      </c>
      <c r="X214" s="16" t="str">
        <f t="shared" si="7"/>
        <v/>
      </c>
    </row>
    <row r="215" spans="1:24" x14ac:dyDescent="0.35">
      <c r="A215" s="21"/>
      <c r="B215" s="22"/>
      <c r="C215" s="22"/>
      <c r="D215" s="22"/>
      <c r="E215" s="22"/>
      <c r="F215" s="22"/>
      <c r="G215" s="22"/>
      <c r="H215" s="22"/>
      <c r="I215" s="22"/>
      <c r="J215" s="7"/>
      <c r="K215" s="22"/>
      <c r="L215" s="11" t="str">
        <f>IF(K215 &lt;&gt; "", LOOKUP(MIN(K215, 340),Locked_Equations!A$1:A$625,Locked_Equations!B$1:B$625), "")</f>
        <v/>
      </c>
      <c r="M215" s="22"/>
      <c r="N215" s="6" t="str">
        <f>IF(M215 &lt;&gt; "", LOOKUP(MIN(M215, 13.7),Locked_Equations!C$1:C$625,Locked_Equations!D$1:D$625), "")</f>
        <v/>
      </c>
      <c r="O215" s="22"/>
      <c r="P215" s="6" t="str">
        <f>IF(O215 &lt;&gt; "", LOOKUP(MIN(O215, 70),Locked_Equations!E$1:E$625,Locked_Equations!F$1:F$625), "")</f>
        <v/>
      </c>
      <c r="Q215" s="22"/>
      <c r="R215" s="6" t="str">
        <f>IF(Q215&lt;&gt;"",VLOOKUP(Q215,Locked_Equations!G$1:H$2000,2,FALSE),"")</f>
        <v/>
      </c>
      <c r="S215" s="22"/>
      <c r="T215" s="6" t="str">
        <f>IF(S215 &lt;&gt; "", LOOKUP(MIN(S215, 20),Locked_Equations!I$1:I$625,Locked_Equations!J$1:J$625), "")</f>
        <v/>
      </c>
      <c r="U215" s="22"/>
      <c r="V215" s="6" t="str">
        <f>IF(U215&lt;&gt;"",VLOOKUP(U215,Locked_Equations!K$1:L$1512,2,FALSE),"")</f>
        <v/>
      </c>
      <c r="W215" s="6" t="str">
        <f t="shared" si="6"/>
        <v/>
      </c>
      <c r="X215" s="16" t="str">
        <f t="shared" si="7"/>
        <v/>
      </c>
    </row>
    <row r="216" spans="1:24" x14ac:dyDescent="0.35">
      <c r="A216" s="21"/>
      <c r="B216" s="22"/>
      <c r="C216" s="22"/>
      <c r="D216" s="22"/>
      <c r="E216" s="22"/>
      <c r="F216" s="22"/>
      <c r="G216" s="22"/>
      <c r="H216" s="22"/>
      <c r="I216" s="22"/>
      <c r="J216" s="7"/>
      <c r="K216" s="22"/>
      <c r="L216" s="11" t="str">
        <f>IF(K216 &lt;&gt; "", LOOKUP(MIN(K216, 340),Locked_Equations!A$1:A$625,Locked_Equations!B$1:B$625), "")</f>
        <v/>
      </c>
      <c r="M216" s="22"/>
      <c r="N216" s="6" t="str">
        <f>IF(M216 &lt;&gt; "", LOOKUP(MIN(M216, 13.7),Locked_Equations!C$1:C$625,Locked_Equations!D$1:D$625), "")</f>
        <v/>
      </c>
      <c r="O216" s="22"/>
      <c r="P216" s="6" t="str">
        <f>IF(O216 &lt;&gt; "", LOOKUP(MIN(O216, 70),Locked_Equations!E$1:E$625,Locked_Equations!F$1:F$625), "")</f>
        <v/>
      </c>
      <c r="Q216" s="22"/>
      <c r="R216" s="6" t="str">
        <f>IF(Q216&lt;&gt;"",VLOOKUP(Q216,Locked_Equations!G$1:H$2000,2,FALSE),"")</f>
        <v/>
      </c>
      <c r="S216" s="22"/>
      <c r="T216" s="6" t="str">
        <f>IF(S216 &lt;&gt; "", LOOKUP(MIN(S216, 20),Locked_Equations!I$1:I$625,Locked_Equations!J$1:J$625), "")</f>
        <v/>
      </c>
      <c r="U216" s="22"/>
      <c r="V216" s="6" t="str">
        <f>IF(U216&lt;&gt;"",VLOOKUP(U216,Locked_Equations!K$1:L$1512,2,FALSE),"")</f>
        <v/>
      </c>
      <c r="W216" s="6" t="str">
        <f t="shared" si="6"/>
        <v/>
      </c>
      <c r="X216" s="16" t="str">
        <f t="shared" si="7"/>
        <v/>
      </c>
    </row>
    <row r="217" spans="1:24" x14ac:dyDescent="0.35">
      <c r="A217" s="21"/>
      <c r="B217" s="22"/>
      <c r="C217" s="22"/>
      <c r="D217" s="22"/>
      <c r="E217" s="22"/>
      <c r="F217" s="22"/>
      <c r="G217" s="22"/>
      <c r="H217" s="22"/>
      <c r="I217" s="22"/>
      <c r="J217" s="7"/>
      <c r="K217" s="22"/>
      <c r="L217" s="11" t="str">
        <f>IF(K217 &lt;&gt; "", LOOKUP(MIN(K217, 340),Locked_Equations!A$1:A$625,Locked_Equations!B$1:B$625), "")</f>
        <v/>
      </c>
      <c r="M217" s="22"/>
      <c r="N217" s="6" t="str">
        <f>IF(M217 &lt;&gt; "", LOOKUP(MIN(M217, 13.7),Locked_Equations!C$1:C$625,Locked_Equations!D$1:D$625), "")</f>
        <v/>
      </c>
      <c r="O217" s="22"/>
      <c r="P217" s="6" t="str">
        <f>IF(O217 &lt;&gt; "", LOOKUP(MIN(O217, 70),Locked_Equations!E$1:E$625,Locked_Equations!F$1:F$625), "")</f>
        <v/>
      </c>
      <c r="Q217" s="22"/>
      <c r="R217" s="6" t="str">
        <f>IF(Q217&lt;&gt;"",VLOOKUP(Q217,Locked_Equations!G$1:H$2000,2,FALSE),"")</f>
        <v/>
      </c>
      <c r="S217" s="22"/>
      <c r="T217" s="6" t="str">
        <f>IF(S217 &lt;&gt; "", LOOKUP(MIN(S217, 20),Locked_Equations!I$1:I$625,Locked_Equations!J$1:J$625), "")</f>
        <v/>
      </c>
      <c r="U217" s="22"/>
      <c r="V217" s="6" t="str">
        <f>IF(U217&lt;&gt;"",VLOOKUP(U217,Locked_Equations!K$1:L$1512,2,FALSE),"")</f>
        <v/>
      </c>
      <c r="W217" s="6" t="str">
        <f t="shared" si="6"/>
        <v/>
      </c>
      <c r="X217" s="16" t="str">
        <f t="shared" si="7"/>
        <v/>
      </c>
    </row>
    <row r="218" spans="1:24" x14ac:dyDescent="0.35">
      <c r="A218" s="21"/>
      <c r="B218" s="22"/>
      <c r="C218" s="22"/>
      <c r="D218" s="22"/>
      <c r="E218" s="22"/>
      <c r="F218" s="22"/>
      <c r="G218" s="22"/>
      <c r="H218" s="22"/>
      <c r="I218" s="22"/>
      <c r="J218" s="7"/>
      <c r="K218" s="22"/>
      <c r="L218" s="11" t="str">
        <f>IF(K218 &lt;&gt; "", LOOKUP(MIN(K218, 340),Locked_Equations!A$1:A$625,Locked_Equations!B$1:B$625), "")</f>
        <v/>
      </c>
      <c r="M218" s="22"/>
      <c r="N218" s="6" t="str">
        <f>IF(M218 &lt;&gt; "", LOOKUP(MIN(M218, 13.7),Locked_Equations!C$1:C$625,Locked_Equations!D$1:D$625), "")</f>
        <v/>
      </c>
      <c r="O218" s="22"/>
      <c r="P218" s="6" t="str">
        <f>IF(O218 &lt;&gt; "", LOOKUP(MIN(O218, 70),Locked_Equations!E$1:E$625,Locked_Equations!F$1:F$625), "")</f>
        <v/>
      </c>
      <c r="Q218" s="22"/>
      <c r="R218" s="6" t="str">
        <f>IF(Q218&lt;&gt;"",VLOOKUP(Q218,Locked_Equations!G$1:H$2000,2,FALSE),"")</f>
        <v/>
      </c>
      <c r="S218" s="22"/>
      <c r="T218" s="6" t="str">
        <f>IF(S218 &lt;&gt; "", LOOKUP(MIN(S218, 20),Locked_Equations!I$1:I$625,Locked_Equations!J$1:J$625), "")</f>
        <v/>
      </c>
      <c r="U218" s="22"/>
      <c r="V218" s="6" t="str">
        <f>IF(U218&lt;&gt;"",VLOOKUP(U218,Locked_Equations!K$1:L$1512,2,FALSE),"")</f>
        <v/>
      </c>
      <c r="W218" s="6" t="str">
        <f t="shared" si="6"/>
        <v/>
      </c>
      <c r="X218" s="16" t="str">
        <f t="shared" si="7"/>
        <v/>
      </c>
    </row>
    <row r="219" spans="1:24" x14ac:dyDescent="0.35">
      <c r="A219" s="21"/>
      <c r="B219" s="22"/>
      <c r="C219" s="22"/>
      <c r="D219" s="22"/>
      <c r="E219" s="22"/>
      <c r="F219" s="22"/>
      <c r="G219" s="22"/>
      <c r="H219" s="22"/>
      <c r="I219" s="22"/>
      <c r="J219" s="7"/>
      <c r="K219" s="22"/>
      <c r="L219" s="11" t="str">
        <f>IF(K219 &lt;&gt; "", LOOKUP(MIN(K219, 340),Locked_Equations!A$1:A$625,Locked_Equations!B$1:B$625), "")</f>
        <v/>
      </c>
      <c r="M219" s="22"/>
      <c r="N219" s="6" t="str">
        <f>IF(M219 &lt;&gt; "", LOOKUP(MIN(M219, 13.7),Locked_Equations!C$1:C$625,Locked_Equations!D$1:D$625), "")</f>
        <v/>
      </c>
      <c r="O219" s="22"/>
      <c r="P219" s="6" t="str">
        <f>IF(O219 &lt;&gt; "", LOOKUP(MIN(O219, 70),Locked_Equations!E$1:E$625,Locked_Equations!F$1:F$625), "")</f>
        <v/>
      </c>
      <c r="Q219" s="22"/>
      <c r="R219" s="6" t="str">
        <f>IF(Q219&lt;&gt;"",VLOOKUP(Q219,Locked_Equations!G$1:H$2000,2,FALSE),"")</f>
        <v/>
      </c>
      <c r="S219" s="22"/>
      <c r="T219" s="6" t="str">
        <f>IF(S219 &lt;&gt; "", LOOKUP(MIN(S219, 20),Locked_Equations!I$1:I$625,Locked_Equations!J$1:J$625), "")</f>
        <v/>
      </c>
      <c r="U219" s="22"/>
      <c r="V219" s="6" t="str">
        <f>IF(U219&lt;&gt;"",VLOOKUP(U219,Locked_Equations!K$1:L$1512,2,FALSE),"")</f>
        <v/>
      </c>
      <c r="W219" s="6" t="str">
        <f t="shared" si="6"/>
        <v/>
      </c>
      <c r="X219" s="16" t="str">
        <f t="shared" si="7"/>
        <v/>
      </c>
    </row>
    <row r="220" spans="1:24" x14ac:dyDescent="0.35">
      <c r="A220" s="21"/>
      <c r="B220" s="22"/>
      <c r="C220" s="22"/>
      <c r="D220" s="22"/>
      <c r="E220" s="22"/>
      <c r="F220" s="22"/>
      <c r="G220" s="22"/>
      <c r="H220" s="22"/>
      <c r="I220" s="22"/>
      <c r="J220" s="7"/>
      <c r="K220" s="22"/>
      <c r="L220" s="11" t="str">
        <f>IF(K220 &lt;&gt; "", LOOKUP(MIN(K220, 340),Locked_Equations!A$1:A$625,Locked_Equations!B$1:B$625), "")</f>
        <v/>
      </c>
      <c r="M220" s="22"/>
      <c r="N220" s="6" t="str">
        <f>IF(M220 &lt;&gt; "", LOOKUP(MIN(M220, 13.7),Locked_Equations!C$1:C$625,Locked_Equations!D$1:D$625), "")</f>
        <v/>
      </c>
      <c r="O220" s="22"/>
      <c r="P220" s="6" t="str">
        <f>IF(O220 &lt;&gt; "", LOOKUP(MIN(O220, 70),Locked_Equations!E$1:E$625,Locked_Equations!F$1:F$625), "")</f>
        <v/>
      </c>
      <c r="Q220" s="22"/>
      <c r="R220" s="6" t="str">
        <f>IF(Q220&lt;&gt;"",VLOOKUP(Q220,Locked_Equations!G$1:H$2000,2,FALSE),"")</f>
        <v/>
      </c>
      <c r="S220" s="22"/>
      <c r="T220" s="6" t="str">
        <f>IF(S220 &lt;&gt; "", LOOKUP(MIN(S220, 20),Locked_Equations!I$1:I$625,Locked_Equations!J$1:J$625), "")</f>
        <v/>
      </c>
      <c r="U220" s="22"/>
      <c r="V220" s="6" t="str">
        <f>IF(U220&lt;&gt;"",VLOOKUP(U220,Locked_Equations!K$1:L$1512,2,FALSE),"")</f>
        <v/>
      </c>
      <c r="W220" s="6" t="str">
        <f t="shared" si="6"/>
        <v/>
      </c>
      <c r="X220" s="16" t="str">
        <f t="shared" si="7"/>
        <v/>
      </c>
    </row>
    <row r="221" spans="1:24" x14ac:dyDescent="0.35">
      <c r="A221" s="21"/>
      <c r="B221" s="22"/>
      <c r="C221" s="22"/>
      <c r="D221" s="22"/>
      <c r="E221" s="22"/>
      <c r="F221" s="22"/>
      <c r="G221" s="22"/>
      <c r="H221" s="22"/>
      <c r="I221" s="22"/>
      <c r="J221" s="7"/>
      <c r="K221" s="22"/>
      <c r="L221" s="11" t="str">
        <f>IF(K221 &lt;&gt; "", LOOKUP(MIN(K221, 340),Locked_Equations!A$1:A$625,Locked_Equations!B$1:B$625), "")</f>
        <v/>
      </c>
      <c r="M221" s="22"/>
      <c r="N221" s="6" t="str">
        <f>IF(M221 &lt;&gt; "", LOOKUP(MIN(M221, 13.7),Locked_Equations!C$1:C$625,Locked_Equations!D$1:D$625), "")</f>
        <v/>
      </c>
      <c r="O221" s="22"/>
      <c r="P221" s="6" t="str">
        <f>IF(O221 &lt;&gt; "", LOOKUP(MIN(O221, 70),Locked_Equations!E$1:E$625,Locked_Equations!F$1:F$625), "")</f>
        <v/>
      </c>
      <c r="Q221" s="22"/>
      <c r="R221" s="6" t="str">
        <f>IF(Q221&lt;&gt;"",VLOOKUP(Q221,Locked_Equations!G$1:H$2000,2,FALSE),"")</f>
        <v/>
      </c>
      <c r="S221" s="22"/>
      <c r="T221" s="6" t="str">
        <f>IF(S221 &lt;&gt; "", LOOKUP(MIN(S221, 20),Locked_Equations!I$1:I$625,Locked_Equations!J$1:J$625), "")</f>
        <v/>
      </c>
      <c r="U221" s="22"/>
      <c r="V221" s="6" t="str">
        <f>IF(U221&lt;&gt;"",VLOOKUP(U221,Locked_Equations!K$1:L$1512,2,FALSE),"")</f>
        <v/>
      </c>
      <c r="W221" s="6" t="str">
        <f t="shared" si="6"/>
        <v/>
      </c>
      <c r="X221" s="16" t="str">
        <f t="shared" si="7"/>
        <v/>
      </c>
    </row>
    <row r="222" spans="1:24" x14ac:dyDescent="0.35">
      <c r="A222" s="21"/>
      <c r="B222" s="22"/>
      <c r="C222" s="22"/>
      <c r="D222" s="22"/>
      <c r="E222" s="22"/>
      <c r="F222" s="22"/>
      <c r="G222" s="22"/>
      <c r="H222" s="22"/>
      <c r="I222" s="22"/>
      <c r="J222" s="7"/>
      <c r="K222" s="22"/>
      <c r="L222" s="11" t="str">
        <f>IF(K222 &lt;&gt; "", LOOKUP(MIN(K222, 340),Locked_Equations!A$1:A$625,Locked_Equations!B$1:B$625), "")</f>
        <v/>
      </c>
      <c r="M222" s="22"/>
      <c r="N222" s="6" t="str">
        <f>IF(M222 &lt;&gt; "", LOOKUP(MIN(M222, 13.7),Locked_Equations!C$1:C$625,Locked_Equations!D$1:D$625), "")</f>
        <v/>
      </c>
      <c r="O222" s="22"/>
      <c r="P222" s="6" t="str">
        <f>IF(O222 &lt;&gt; "", LOOKUP(MIN(O222, 70),Locked_Equations!E$1:E$625,Locked_Equations!F$1:F$625), "")</f>
        <v/>
      </c>
      <c r="Q222" s="22"/>
      <c r="R222" s="6" t="str">
        <f>IF(Q222&lt;&gt;"",VLOOKUP(Q222,Locked_Equations!G$1:H$2000,2,FALSE),"")</f>
        <v/>
      </c>
      <c r="S222" s="22"/>
      <c r="T222" s="6" t="str">
        <f>IF(S222 &lt;&gt; "", LOOKUP(MIN(S222, 20),Locked_Equations!I$1:I$625,Locked_Equations!J$1:J$625), "")</f>
        <v/>
      </c>
      <c r="U222" s="22"/>
      <c r="V222" s="6" t="str">
        <f>IF(U222&lt;&gt;"",VLOOKUP(U222,Locked_Equations!K$1:L$1512,2,FALSE),"")</f>
        <v/>
      </c>
      <c r="W222" s="6" t="str">
        <f t="shared" si="6"/>
        <v/>
      </c>
      <c r="X222" s="16" t="str">
        <f t="shared" si="7"/>
        <v/>
      </c>
    </row>
    <row r="223" spans="1:24" x14ac:dyDescent="0.35">
      <c r="A223" s="21"/>
      <c r="B223" s="22"/>
      <c r="C223" s="22"/>
      <c r="D223" s="22"/>
      <c r="E223" s="22"/>
      <c r="F223" s="22"/>
      <c r="G223" s="22"/>
      <c r="H223" s="22"/>
      <c r="I223" s="22"/>
      <c r="J223" s="7"/>
      <c r="K223" s="22"/>
      <c r="L223" s="11" t="str">
        <f>IF(K223 &lt;&gt; "", LOOKUP(MIN(K223, 340),Locked_Equations!A$1:A$625,Locked_Equations!B$1:B$625), "")</f>
        <v/>
      </c>
      <c r="M223" s="22"/>
      <c r="N223" s="6" t="str">
        <f>IF(M223 &lt;&gt; "", LOOKUP(MIN(M223, 13.7),Locked_Equations!C$1:C$625,Locked_Equations!D$1:D$625), "")</f>
        <v/>
      </c>
      <c r="O223" s="22"/>
      <c r="P223" s="6" t="str">
        <f>IF(O223 &lt;&gt; "", LOOKUP(MIN(O223, 70),Locked_Equations!E$1:E$625,Locked_Equations!F$1:F$625), "")</f>
        <v/>
      </c>
      <c r="Q223" s="22"/>
      <c r="R223" s="6" t="str">
        <f>IF(Q223&lt;&gt;"",VLOOKUP(Q223,Locked_Equations!G$1:H$2000,2,FALSE),"")</f>
        <v/>
      </c>
      <c r="S223" s="22"/>
      <c r="T223" s="6" t="str">
        <f>IF(S223 &lt;&gt; "", LOOKUP(MIN(S223, 20),Locked_Equations!I$1:I$625,Locked_Equations!J$1:J$625), "")</f>
        <v/>
      </c>
      <c r="U223" s="22"/>
      <c r="V223" s="6" t="str">
        <f>IF(U223&lt;&gt;"",VLOOKUP(U223,Locked_Equations!K$1:L$1512,2,FALSE),"")</f>
        <v/>
      </c>
      <c r="W223" s="6" t="str">
        <f t="shared" ref="W223:W286" si="8">IF(AND(L223&lt;&gt;"", N223&lt;&gt;"", P223&lt;&gt;"", R223&lt;&gt;"", T223&lt;&gt;"", V223&lt;&gt;""),SUM(L223,N223,P223,R223,T223,V223), "")</f>
        <v/>
      </c>
      <c r="X223" s="16" t="str">
        <f t="shared" ref="X223:X286" si="9">IF(AND(L223&lt;&gt;"", N223&lt;&gt;"", P223&lt;&gt;"", R223&lt;&gt;"", T223&lt;&gt;"", V223&lt;&gt;""),IF(AND(L223&gt;=70, N223&gt;=70, P223&gt;=70, R223&gt;=70, T223&gt;=70, V223&gt;=70),"Heavy", IF(AND(L223&gt;=65, N223&gt;=65, P223&gt;=65, R223&gt;=65, T223&gt;=65, V223&gt;=65),"Significant", IF(AND(L223&gt;=60, N223&gt;=60, P223&gt;=60, R223&gt;=60, T223&gt;=60, V223&gt;=60),"Moderate", "Does not Meet Army Standard"))),"")</f>
        <v/>
      </c>
    </row>
    <row r="224" spans="1:24" x14ac:dyDescent="0.35">
      <c r="A224" s="21"/>
      <c r="B224" s="22"/>
      <c r="C224" s="22"/>
      <c r="D224" s="22"/>
      <c r="E224" s="22"/>
      <c r="F224" s="22"/>
      <c r="G224" s="22"/>
      <c r="H224" s="22"/>
      <c r="I224" s="22"/>
      <c r="J224" s="7"/>
      <c r="K224" s="22"/>
      <c r="L224" s="11" t="str">
        <f>IF(K224 &lt;&gt; "", LOOKUP(MIN(K224, 340),Locked_Equations!A$1:A$625,Locked_Equations!B$1:B$625), "")</f>
        <v/>
      </c>
      <c r="M224" s="22"/>
      <c r="N224" s="6" t="str">
        <f>IF(M224 &lt;&gt; "", LOOKUP(MIN(M224, 13.7),Locked_Equations!C$1:C$625,Locked_Equations!D$1:D$625), "")</f>
        <v/>
      </c>
      <c r="O224" s="22"/>
      <c r="P224" s="6" t="str">
        <f>IF(O224 &lt;&gt; "", LOOKUP(MIN(O224, 70),Locked_Equations!E$1:E$625,Locked_Equations!F$1:F$625), "")</f>
        <v/>
      </c>
      <c r="Q224" s="22"/>
      <c r="R224" s="6" t="str">
        <f>IF(Q224&lt;&gt;"",VLOOKUP(Q224,Locked_Equations!G$1:H$2000,2,FALSE),"")</f>
        <v/>
      </c>
      <c r="S224" s="22"/>
      <c r="T224" s="6" t="str">
        <f>IF(S224 &lt;&gt; "", LOOKUP(MIN(S224, 20),Locked_Equations!I$1:I$625,Locked_Equations!J$1:J$625), "")</f>
        <v/>
      </c>
      <c r="U224" s="22"/>
      <c r="V224" s="6" t="str">
        <f>IF(U224&lt;&gt;"",VLOOKUP(U224,Locked_Equations!K$1:L$1512,2,FALSE),"")</f>
        <v/>
      </c>
      <c r="W224" s="6" t="str">
        <f t="shared" si="8"/>
        <v/>
      </c>
      <c r="X224" s="16" t="str">
        <f t="shared" si="9"/>
        <v/>
      </c>
    </row>
    <row r="225" spans="1:24" x14ac:dyDescent="0.35">
      <c r="A225" s="21"/>
      <c r="B225" s="22"/>
      <c r="C225" s="22"/>
      <c r="D225" s="22"/>
      <c r="E225" s="22"/>
      <c r="F225" s="22"/>
      <c r="G225" s="22"/>
      <c r="H225" s="22"/>
      <c r="I225" s="22"/>
      <c r="J225" s="7"/>
      <c r="K225" s="22"/>
      <c r="L225" s="11" t="str">
        <f>IF(K225 &lt;&gt; "", LOOKUP(MIN(K225, 340),Locked_Equations!A$1:A$625,Locked_Equations!B$1:B$625), "")</f>
        <v/>
      </c>
      <c r="M225" s="22"/>
      <c r="N225" s="6" t="str">
        <f>IF(M225 &lt;&gt; "", LOOKUP(MIN(M225, 13.7),Locked_Equations!C$1:C$625,Locked_Equations!D$1:D$625), "")</f>
        <v/>
      </c>
      <c r="O225" s="22"/>
      <c r="P225" s="6" t="str">
        <f>IF(O225 &lt;&gt; "", LOOKUP(MIN(O225, 70),Locked_Equations!E$1:E$625,Locked_Equations!F$1:F$625), "")</f>
        <v/>
      </c>
      <c r="Q225" s="22"/>
      <c r="R225" s="6" t="str">
        <f>IF(Q225&lt;&gt;"",VLOOKUP(Q225,Locked_Equations!G$1:H$2000,2,FALSE),"")</f>
        <v/>
      </c>
      <c r="S225" s="22"/>
      <c r="T225" s="6" t="str">
        <f>IF(S225 &lt;&gt; "", LOOKUP(MIN(S225, 20),Locked_Equations!I$1:I$625,Locked_Equations!J$1:J$625), "")</f>
        <v/>
      </c>
      <c r="U225" s="22"/>
      <c r="V225" s="6" t="str">
        <f>IF(U225&lt;&gt;"",VLOOKUP(U225,Locked_Equations!K$1:L$1512,2,FALSE),"")</f>
        <v/>
      </c>
      <c r="W225" s="6" t="str">
        <f t="shared" si="8"/>
        <v/>
      </c>
      <c r="X225" s="16" t="str">
        <f t="shared" si="9"/>
        <v/>
      </c>
    </row>
    <row r="226" spans="1:24" x14ac:dyDescent="0.35">
      <c r="A226" s="21"/>
      <c r="B226" s="22"/>
      <c r="C226" s="22"/>
      <c r="D226" s="22"/>
      <c r="E226" s="22"/>
      <c r="F226" s="22"/>
      <c r="G226" s="22"/>
      <c r="H226" s="22"/>
      <c r="I226" s="22"/>
      <c r="J226" s="7"/>
      <c r="K226" s="22"/>
      <c r="L226" s="11" t="str">
        <f>IF(K226 &lt;&gt; "", LOOKUP(MIN(K226, 340),Locked_Equations!A$1:A$625,Locked_Equations!B$1:B$625), "")</f>
        <v/>
      </c>
      <c r="M226" s="22"/>
      <c r="N226" s="6" t="str">
        <f>IF(M226 &lt;&gt; "", LOOKUP(MIN(M226, 13.7),Locked_Equations!C$1:C$625,Locked_Equations!D$1:D$625), "")</f>
        <v/>
      </c>
      <c r="O226" s="22"/>
      <c r="P226" s="6" t="str">
        <f>IF(O226 &lt;&gt; "", LOOKUP(MIN(O226, 70),Locked_Equations!E$1:E$625,Locked_Equations!F$1:F$625), "")</f>
        <v/>
      </c>
      <c r="Q226" s="22"/>
      <c r="R226" s="6" t="str">
        <f>IF(Q226&lt;&gt;"",VLOOKUP(Q226,Locked_Equations!G$1:H$2000,2,FALSE),"")</f>
        <v/>
      </c>
      <c r="S226" s="22"/>
      <c r="T226" s="6" t="str">
        <f>IF(S226 &lt;&gt; "", LOOKUP(MIN(S226, 20),Locked_Equations!I$1:I$625,Locked_Equations!J$1:J$625), "")</f>
        <v/>
      </c>
      <c r="U226" s="22"/>
      <c r="V226" s="6" t="str">
        <f>IF(U226&lt;&gt;"",VLOOKUP(U226,Locked_Equations!K$1:L$1512,2,FALSE),"")</f>
        <v/>
      </c>
      <c r="W226" s="6" t="str">
        <f t="shared" si="8"/>
        <v/>
      </c>
      <c r="X226" s="16" t="str">
        <f t="shared" si="9"/>
        <v/>
      </c>
    </row>
    <row r="227" spans="1:24" x14ac:dyDescent="0.35">
      <c r="A227" s="21"/>
      <c r="B227" s="22"/>
      <c r="C227" s="22"/>
      <c r="D227" s="22"/>
      <c r="E227" s="22"/>
      <c r="F227" s="22"/>
      <c r="G227" s="22"/>
      <c r="H227" s="22"/>
      <c r="I227" s="22"/>
      <c r="J227" s="7"/>
      <c r="K227" s="22"/>
      <c r="L227" s="11" t="str">
        <f>IF(K227 &lt;&gt; "", LOOKUP(MIN(K227, 340),Locked_Equations!A$1:A$625,Locked_Equations!B$1:B$625), "")</f>
        <v/>
      </c>
      <c r="M227" s="22"/>
      <c r="N227" s="6" t="str">
        <f>IF(M227 &lt;&gt; "", LOOKUP(MIN(M227, 13.7),Locked_Equations!C$1:C$625,Locked_Equations!D$1:D$625), "")</f>
        <v/>
      </c>
      <c r="O227" s="22"/>
      <c r="P227" s="6" t="str">
        <f>IF(O227 &lt;&gt; "", LOOKUP(MIN(O227, 70),Locked_Equations!E$1:E$625,Locked_Equations!F$1:F$625), "")</f>
        <v/>
      </c>
      <c r="Q227" s="22"/>
      <c r="R227" s="6" t="str">
        <f>IF(Q227&lt;&gt;"",VLOOKUP(Q227,Locked_Equations!G$1:H$2000,2,FALSE),"")</f>
        <v/>
      </c>
      <c r="S227" s="22"/>
      <c r="T227" s="6" t="str">
        <f>IF(S227 &lt;&gt; "", LOOKUP(MIN(S227, 20),Locked_Equations!I$1:I$625,Locked_Equations!J$1:J$625), "")</f>
        <v/>
      </c>
      <c r="U227" s="22"/>
      <c r="V227" s="6" t="str">
        <f>IF(U227&lt;&gt;"",VLOOKUP(U227,Locked_Equations!K$1:L$1512,2,FALSE),"")</f>
        <v/>
      </c>
      <c r="W227" s="6" t="str">
        <f t="shared" si="8"/>
        <v/>
      </c>
      <c r="X227" s="16" t="str">
        <f t="shared" si="9"/>
        <v/>
      </c>
    </row>
    <row r="228" spans="1:24" x14ac:dyDescent="0.35">
      <c r="A228" s="21"/>
      <c r="B228" s="22"/>
      <c r="C228" s="22"/>
      <c r="D228" s="22"/>
      <c r="E228" s="22"/>
      <c r="F228" s="22"/>
      <c r="G228" s="22"/>
      <c r="H228" s="22"/>
      <c r="I228" s="22"/>
      <c r="J228" s="7"/>
      <c r="K228" s="22"/>
      <c r="L228" s="11" t="str">
        <f>IF(K228 &lt;&gt; "", LOOKUP(MIN(K228, 340),Locked_Equations!A$1:A$625,Locked_Equations!B$1:B$625), "")</f>
        <v/>
      </c>
      <c r="M228" s="22"/>
      <c r="N228" s="6" t="str">
        <f>IF(M228 &lt;&gt; "", LOOKUP(MIN(M228, 13.7),Locked_Equations!C$1:C$625,Locked_Equations!D$1:D$625), "")</f>
        <v/>
      </c>
      <c r="O228" s="22"/>
      <c r="P228" s="6" t="str">
        <f>IF(O228 &lt;&gt; "", LOOKUP(MIN(O228, 70),Locked_Equations!E$1:E$625,Locked_Equations!F$1:F$625), "")</f>
        <v/>
      </c>
      <c r="Q228" s="22"/>
      <c r="R228" s="6" t="str">
        <f>IF(Q228&lt;&gt;"",VLOOKUP(Q228,Locked_Equations!G$1:H$2000,2,FALSE),"")</f>
        <v/>
      </c>
      <c r="S228" s="22"/>
      <c r="T228" s="6" t="str">
        <f>IF(S228 &lt;&gt; "", LOOKUP(MIN(S228, 20),Locked_Equations!I$1:I$625,Locked_Equations!J$1:J$625), "")</f>
        <v/>
      </c>
      <c r="U228" s="22"/>
      <c r="V228" s="6" t="str">
        <f>IF(U228&lt;&gt;"",VLOOKUP(U228,Locked_Equations!K$1:L$1512,2,FALSE),"")</f>
        <v/>
      </c>
      <c r="W228" s="6" t="str">
        <f t="shared" si="8"/>
        <v/>
      </c>
      <c r="X228" s="16" t="str">
        <f t="shared" si="9"/>
        <v/>
      </c>
    </row>
    <row r="229" spans="1:24" x14ac:dyDescent="0.35">
      <c r="A229" s="21"/>
      <c r="B229" s="22"/>
      <c r="C229" s="22"/>
      <c r="D229" s="22"/>
      <c r="E229" s="22"/>
      <c r="F229" s="22"/>
      <c r="G229" s="22"/>
      <c r="H229" s="22"/>
      <c r="I229" s="22"/>
      <c r="J229" s="7"/>
      <c r="K229" s="22"/>
      <c r="L229" s="11" t="str">
        <f>IF(K229 &lt;&gt; "", LOOKUP(MIN(K229, 340),Locked_Equations!A$1:A$625,Locked_Equations!B$1:B$625), "")</f>
        <v/>
      </c>
      <c r="M229" s="22"/>
      <c r="N229" s="6" t="str">
        <f>IF(M229 &lt;&gt; "", LOOKUP(MIN(M229, 13.7),Locked_Equations!C$1:C$625,Locked_Equations!D$1:D$625), "")</f>
        <v/>
      </c>
      <c r="O229" s="22"/>
      <c r="P229" s="6" t="str">
        <f>IF(O229 &lt;&gt; "", LOOKUP(MIN(O229, 70),Locked_Equations!E$1:E$625,Locked_Equations!F$1:F$625), "")</f>
        <v/>
      </c>
      <c r="Q229" s="22"/>
      <c r="R229" s="6" t="str">
        <f>IF(Q229&lt;&gt;"",VLOOKUP(Q229,Locked_Equations!G$1:H$2000,2,FALSE),"")</f>
        <v/>
      </c>
      <c r="S229" s="22"/>
      <c r="T229" s="6" t="str">
        <f>IF(S229 &lt;&gt; "", LOOKUP(MIN(S229, 20),Locked_Equations!I$1:I$625,Locked_Equations!J$1:J$625), "")</f>
        <v/>
      </c>
      <c r="U229" s="22"/>
      <c r="V229" s="6" t="str">
        <f>IF(U229&lt;&gt;"",VLOOKUP(U229,Locked_Equations!K$1:L$1512,2,FALSE),"")</f>
        <v/>
      </c>
      <c r="W229" s="6" t="str">
        <f t="shared" si="8"/>
        <v/>
      </c>
      <c r="X229" s="16" t="str">
        <f t="shared" si="9"/>
        <v/>
      </c>
    </row>
    <row r="230" spans="1:24" x14ac:dyDescent="0.35">
      <c r="A230" s="21"/>
      <c r="B230" s="22"/>
      <c r="C230" s="22"/>
      <c r="D230" s="22"/>
      <c r="E230" s="22"/>
      <c r="F230" s="22"/>
      <c r="G230" s="22"/>
      <c r="H230" s="22"/>
      <c r="I230" s="22"/>
      <c r="J230" s="7"/>
      <c r="K230" s="22"/>
      <c r="L230" s="11" t="str">
        <f>IF(K230 &lt;&gt; "", LOOKUP(MIN(K230, 340),Locked_Equations!A$1:A$625,Locked_Equations!B$1:B$625), "")</f>
        <v/>
      </c>
      <c r="M230" s="22"/>
      <c r="N230" s="6" t="str">
        <f>IF(M230 &lt;&gt; "", LOOKUP(MIN(M230, 13.7),Locked_Equations!C$1:C$625,Locked_Equations!D$1:D$625), "")</f>
        <v/>
      </c>
      <c r="O230" s="22"/>
      <c r="P230" s="6" t="str">
        <f>IF(O230 &lt;&gt; "", LOOKUP(MIN(O230, 70),Locked_Equations!E$1:E$625,Locked_Equations!F$1:F$625), "")</f>
        <v/>
      </c>
      <c r="Q230" s="22"/>
      <c r="R230" s="6" t="str">
        <f>IF(Q230&lt;&gt;"",VLOOKUP(Q230,Locked_Equations!G$1:H$2000,2,FALSE),"")</f>
        <v/>
      </c>
      <c r="S230" s="22"/>
      <c r="T230" s="6" t="str">
        <f>IF(S230 &lt;&gt; "", LOOKUP(MIN(S230, 20),Locked_Equations!I$1:I$625,Locked_Equations!J$1:J$625), "")</f>
        <v/>
      </c>
      <c r="U230" s="22"/>
      <c r="V230" s="6" t="str">
        <f>IF(U230&lt;&gt;"",VLOOKUP(U230,Locked_Equations!K$1:L$1512,2,FALSE),"")</f>
        <v/>
      </c>
      <c r="W230" s="6" t="str">
        <f t="shared" si="8"/>
        <v/>
      </c>
      <c r="X230" s="16" t="str">
        <f t="shared" si="9"/>
        <v/>
      </c>
    </row>
    <row r="231" spans="1:24" x14ac:dyDescent="0.35">
      <c r="A231" s="21"/>
      <c r="B231" s="22"/>
      <c r="C231" s="22"/>
      <c r="D231" s="22"/>
      <c r="E231" s="22"/>
      <c r="F231" s="22"/>
      <c r="G231" s="22"/>
      <c r="H231" s="22"/>
      <c r="I231" s="22"/>
      <c r="J231" s="7"/>
      <c r="K231" s="22"/>
      <c r="L231" s="11" t="str">
        <f>IF(K231 &lt;&gt; "", LOOKUP(MIN(K231, 340),Locked_Equations!A$1:A$625,Locked_Equations!B$1:B$625), "")</f>
        <v/>
      </c>
      <c r="M231" s="22"/>
      <c r="N231" s="6" t="str">
        <f>IF(M231 &lt;&gt; "", LOOKUP(MIN(M231, 13.7),Locked_Equations!C$1:C$625,Locked_Equations!D$1:D$625), "")</f>
        <v/>
      </c>
      <c r="O231" s="22"/>
      <c r="P231" s="6" t="str">
        <f>IF(O231 &lt;&gt; "", LOOKUP(MIN(O231, 70),Locked_Equations!E$1:E$625,Locked_Equations!F$1:F$625), "")</f>
        <v/>
      </c>
      <c r="Q231" s="22"/>
      <c r="R231" s="6" t="str">
        <f>IF(Q231&lt;&gt;"",VLOOKUP(Q231,Locked_Equations!G$1:H$2000,2,FALSE),"")</f>
        <v/>
      </c>
      <c r="S231" s="22"/>
      <c r="T231" s="6" t="str">
        <f>IF(S231 &lt;&gt; "", LOOKUP(MIN(S231, 20),Locked_Equations!I$1:I$625,Locked_Equations!J$1:J$625), "")</f>
        <v/>
      </c>
      <c r="U231" s="22"/>
      <c r="V231" s="6" t="str">
        <f>IF(U231&lt;&gt;"",VLOOKUP(U231,Locked_Equations!K$1:L$1512,2,FALSE),"")</f>
        <v/>
      </c>
      <c r="W231" s="6" t="str">
        <f t="shared" si="8"/>
        <v/>
      </c>
      <c r="X231" s="16" t="str">
        <f t="shared" si="9"/>
        <v/>
      </c>
    </row>
    <row r="232" spans="1:24" x14ac:dyDescent="0.35">
      <c r="A232" s="21"/>
      <c r="B232" s="22"/>
      <c r="C232" s="22"/>
      <c r="D232" s="22"/>
      <c r="E232" s="22"/>
      <c r="F232" s="22"/>
      <c r="G232" s="22"/>
      <c r="H232" s="22"/>
      <c r="I232" s="22"/>
      <c r="J232" s="7"/>
      <c r="K232" s="22"/>
      <c r="L232" s="11" t="str">
        <f>IF(K232 &lt;&gt; "", LOOKUP(MIN(K232, 340),Locked_Equations!A$1:A$625,Locked_Equations!B$1:B$625), "")</f>
        <v/>
      </c>
      <c r="M232" s="22"/>
      <c r="N232" s="6" t="str">
        <f>IF(M232 &lt;&gt; "", LOOKUP(MIN(M232, 13.7),Locked_Equations!C$1:C$625,Locked_Equations!D$1:D$625), "")</f>
        <v/>
      </c>
      <c r="O232" s="22"/>
      <c r="P232" s="6" t="str">
        <f>IF(O232 &lt;&gt; "", LOOKUP(MIN(O232, 70),Locked_Equations!E$1:E$625,Locked_Equations!F$1:F$625), "")</f>
        <v/>
      </c>
      <c r="Q232" s="22"/>
      <c r="R232" s="6" t="str">
        <f>IF(Q232&lt;&gt;"",VLOOKUP(Q232,Locked_Equations!G$1:H$2000,2,FALSE),"")</f>
        <v/>
      </c>
      <c r="S232" s="22"/>
      <c r="T232" s="6" t="str">
        <f>IF(S232 &lt;&gt; "", LOOKUP(MIN(S232, 20),Locked_Equations!I$1:I$625,Locked_Equations!J$1:J$625), "")</f>
        <v/>
      </c>
      <c r="U232" s="22"/>
      <c r="V232" s="6" t="str">
        <f>IF(U232&lt;&gt;"",VLOOKUP(U232,Locked_Equations!K$1:L$1512,2,FALSE),"")</f>
        <v/>
      </c>
      <c r="W232" s="6" t="str">
        <f t="shared" si="8"/>
        <v/>
      </c>
      <c r="X232" s="16" t="str">
        <f t="shared" si="9"/>
        <v/>
      </c>
    </row>
    <row r="233" spans="1:24" x14ac:dyDescent="0.35">
      <c r="A233" s="21"/>
      <c r="B233" s="22"/>
      <c r="C233" s="22"/>
      <c r="D233" s="22"/>
      <c r="E233" s="22"/>
      <c r="F233" s="22"/>
      <c r="G233" s="22"/>
      <c r="H233" s="22"/>
      <c r="I233" s="22"/>
      <c r="J233" s="7"/>
      <c r="K233" s="22"/>
      <c r="L233" s="11" t="str">
        <f>IF(K233 &lt;&gt; "", LOOKUP(MIN(K233, 340),Locked_Equations!A$1:A$625,Locked_Equations!B$1:B$625), "")</f>
        <v/>
      </c>
      <c r="M233" s="22"/>
      <c r="N233" s="6" t="str">
        <f>IF(M233 &lt;&gt; "", LOOKUP(MIN(M233, 13.7),Locked_Equations!C$1:C$625,Locked_Equations!D$1:D$625), "")</f>
        <v/>
      </c>
      <c r="O233" s="22"/>
      <c r="P233" s="6" t="str">
        <f>IF(O233 &lt;&gt; "", LOOKUP(MIN(O233, 70),Locked_Equations!E$1:E$625,Locked_Equations!F$1:F$625), "")</f>
        <v/>
      </c>
      <c r="Q233" s="22"/>
      <c r="R233" s="6" t="str">
        <f>IF(Q233&lt;&gt;"",VLOOKUP(Q233,Locked_Equations!G$1:H$2000,2,FALSE),"")</f>
        <v/>
      </c>
      <c r="S233" s="22"/>
      <c r="T233" s="6" t="str">
        <f>IF(S233 &lt;&gt; "", LOOKUP(MIN(S233, 20),Locked_Equations!I$1:I$625,Locked_Equations!J$1:J$625), "")</f>
        <v/>
      </c>
      <c r="U233" s="22"/>
      <c r="V233" s="6" t="str">
        <f>IF(U233&lt;&gt;"",VLOOKUP(U233,Locked_Equations!K$1:L$1512,2,FALSE),"")</f>
        <v/>
      </c>
      <c r="W233" s="6" t="str">
        <f t="shared" si="8"/>
        <v/>
      </c>
      <c r="X233" s="16" t="str">
        <f t="shared" si="9"/>
        <v/>
      </c>
    </row>
    <row r="234" spans="1:24" x14ac:dyDescent="0.35">
      <c r="A234" s="21"/>
      <c r="B234" s="22"/>
      <c r="C234" s="22"/>
      <c r="D234" s="22"/>
      <c r="E234" s="22"/>
      <c r="F234" s="22"/>
      <c r="G234" s="22"/>
      <c r="H234" s="22"/>
      <c r="I234" s="22"/>
      <c r="J234" s="7"/>
      <c r="K234" s="22"/>
      <c r="L234" s="11" t="str">
        <f>IF(K234 &lt;&gt; "", LOOKUP(MIN(K234, 340),Locked_Equations!A$1:A$625,Locked_Equations!B$1:B$625), "")</f>
        <v/>
      </c>
      <c r="M234" s="22"/>
      <c r="N234" s="6" t="str">
        <f>IF(M234 &lt;&gt; "", LOOKUP(MIN(M234, 13.7),Locked_Equations!C$1:C$625,Locked_Equations!D$1:D$625), "")</f>
        <v/>
      </c>
      <c r="O234" s="22"/>
      <c r="P234" s="6" t="str">
        <f>IF(O234 &lt;&gt; "", LOOKUP(MIN(O234, 70),Locked_Equations!E$1:E$625,Locked_Equations!F$1:F$625), "")</f>
        <v/>
      </c>
      <c r="Q234" s="22"/>
      <c r="R234" s="6" t="str">
        <f>IF(Q234&lt;&gt;"",VLOOKUP(Q234,Locked_Equations!G$1:H$2000,2,FALSE),"")</f>
        <v/>
      </c>
      <c r="S234" s="22"/>
      <c r="T234" s="6" t="str">
        <f>IF(S234 &lt;&gt; "", LOOKUP(MIN(S234, 20),Locked_Equations!I$1:I$625,Locked_Equations!J$1:J$625), "")</f>
        <v/>
      </c>
      <c r="U234" s="22"/>
      <c r="V234" s="6" t="str">
        <f>IF(U234&lt;&gt;"",VLOOKUP(U234,Locked_Equations!K$1:L$1512,2,FALSE),"")</f>
        <v/>
      </c>
      <c r="W234" s="6" t="str">
        <f t="shared" si="8"/>
        <v/>
      </c>
      <c r="X234" s="16" t="str">
        <f t="shared" si="9"/>
        <v/>
      </c>
    </row>
    <row r="235" spans="1:24" x14ac:dyDescent="0.35">
      <c r="A235" s="21"/>
      <c r="B235" s="22"/>
      <c r="C235" s="22"/>
      <c r="D235" s="22"/>
      <c r="E235" s="22"/>
      <c r="F235" s="22"/>
      <c r="G235" s="22"/>
      <c r="H235" s="22"/>
      <c r="I235" s="22"/>
      <c r="J235" s="7"/>
      <c r="K235" s="22"/>
      <c r="L235" s="11" t="str">
        <f>IF(K235 &lt;&gt; "", LOOKUP(MIN(K235, 340),Locked_Equations!A$1:A$625,Locked_Equations!B$1:B$625), "")</f>
        <v/>
      </c>
      <c r="M235" s="22"/>
      <c r="N235" s="6" t="str">
        <f>IF(M235 &lt;&gt; "", LOOKUP(MIN(M235, 13.7),Locked_Equations!C$1:C$625,Locked_Equations!D$1:D$625), "")</f>
        <v/>
      </c>
      <c r="O235" s="22"/>
      <c r="P235" s="6" t="str">
        <f>IF(O235 &lt;&gt; "", LOOKUP(MIN(O235, 70),Locked_Equations!E$1:E$625,Locked_Equations!F$1:F$625), "")</f>
        <v/>
      </c>
      <c r="Q235" s="22"/>
      <c r="R235" s="6" t="str">
        <f>IF(Q235&lt;&gt;"",VLOOKUP(Q235,Locked_Equations!G$1:H$2000,2,FALSE),"")</f>
        <v/>
      </c>
      <c r="S235" s="22"/>
      <c r="T235" s="6" t="str">
        <f>IF(S235 &lt;&gt; "", LOOKUP(MIN(S235, 20),Locked_Equations!I$1:I$625,Locked_Equations!J$1:J$625), "")</f>
        <v/>
      </c>
      <c r="U235" s="22"/>
      <c r="V235" s="6" t="str">
        <f>IF(U235&lt;&gt;"",VLOOKUP(U235,Locked_Equations!K$1:L$1512,2,FALSE),"")</f>
        <v/>
      </c>
      <c r="W235" s="6" t="str">
        <f t="shared" si="8"/>
        <v/>
      </c>
      <c r="X235" s="16" t="str">
        <f t="shared" si="9"/>
        <v/>
      </c>
    </row>
    <row r="236" spans="1:24" x14ac:dyDescent="0.35">
      <c r="A236" s="21"/>
      <c r="B236" s="22"/>
      <c r="C236" s="22"/>
      <c r="D236" s="22"/>
      <c r="E236" s="22"/>
      <c r="F236" s="22"/>
      <c r="G236" s="22"/>
      <c r="H236" s="22"/>
      <c r="I236" s="22"/>
      <c r="J236" s="7"/>
      <c r="K236" s="22"/>
      <c r="L236" s="11" t="str">
        <f>IF(K236 &lt;&gt; "", LOOKUP(MIN(K236, 340),Locked_Equations!A$1:A$625,Locked_Equations!B$1:B$625), "")</f>
        <v/>
      </c>
      <c r="M236" s="22"/>
      <c r="N236" s="6" t="str">
        <f>IF(M236 &lt;&gt; "", LOOKUP(MIN(M236, 13.7),Locked_Equations!C$1:C$625,Locked_Equations!D$1:D$625), "")</f>
        <v/>
      </c>
      <c r="O236" s="22"/>
      <c r="P236" s="6" t="str">
        <f>IF(O236 &lt;&gt; "", LOOKUP(MIN(O236, 70),Locked_Equations!E$1:E$625,Locked_Equations!F$1:F$625), "")</f>
        <v/>
      </c>
      <c r="Q236" s="22"/>
      <c r="R236" s="6" t="str">
        <f>IF(Q236&lt;&gt;"",VLOOKUP(Q236,Locked_Equations!G$1:H$2000,2,FALSE),"")</f>
        <v/>
      </c>
      <c r="S236" s="22"/>
      <c r="T236" s="6" t="str">
        <f>IF(S236 &lt;&gt; "", LOOKUP(MIN(S236, 20),Locked_Equations!I$1:I$625,Locked_Equations!J$1:J$625), "")</f>
        <v/>
      </c>
      <c r="U236" s="22"/>
      <c r="V236" s="6" t="str">
        <f>IF(U236&lt;&gt;"",VLOOKUP(U236,Locked_Equations!K$1:L$1512,2,FALSE),"")</f>
        <v/>
      </c>
      <c r="W236" s="6" t="str">
        <f t="shared" si="8"/>
        <v/>
      </c>
      <c r="X236" s="16" t="str">
        <f t="shared" si="9"/>
        <v/>
      </c>
    </row>
    <row r="237" spans="1:24" x14ac:dyDescent="0.35">
      <c r="A237" s="21"/>
      <c r="B237" s="22"/>
      <c r="C237" s="22"/>
      <c r="D237" s="22"/>
      <c r="E237" s="22"/>
      <c r="F237" s="22"/>
      <c r="G237" s="22"/>
      <c r="H237" s="22"/>
      <c r="I237" s="22"/>
      <c r="J237" s="7"/>
      <c r="K237" s="22"/>
      <c r="L237" s="11" t="str">
        <f>IF(K237 &lt;&gt; "", LOOKUP(MIN(K237, 340),Locked_Equations!A$1:A$625,Locked_Equations!B$1:B$625), "")</f>
        <v/>
      </c>
      <c r="M237" s="22"/>
      <c r="N237" s="6" t="str">
        <f>IF(M237 &lt;&gt; "", LOOKUP(MIN(M237, 13.7),Locked_Equations!C$1:C$625,Locked_Equations!D$1:D$625), "")</f>
        <v/>
      </c>
      <c r="O237" s="22"/>
      <c r="P237" s="6" t="str">
        <f>IF(O237 &lt;&gt; "", LOOKUP(MIN(O237, 70),Locked_Equations!E$1:E$625,Locked_Equations!F$1:F$625), "")</f>
        <v/>
      </c>
      <c r="Q237" s="22"/>
      <c r="R237" s="6" t="str">
        <f>IF(Q237&lt;&gt;"",VLOOKUP(Q237,Locked_Equations!G$1:H$2000,2,FALSE),"")</f>
        <v/>
      </c>
      <c r="S237" s="22"/>
      <c r="T237" s="6" t="str">
        <f>IF(S237 &lt;&gt; "", LOOKUP(MIN(S237, 20),Locked_Equations!I$1:I$625,Locked_Equations!J$1:J$625), "")</f>
        <v/>
      </c>
      <c r="U237" s="22"/>
      <c r="V237" s="6" t="str">
        <f>IF(U237&lt;&gt;"",VLOOKUP(U237,Locked_Equations!K$1:L$1512,2,FALSE),"")</f>
        <v/>
      </c>
      <c r="W237" s="6" t="str">
        <f t="shared" si="8"/>
        <v/>
      </c>
      <c r="X237" s="16" t="str">
        <f t="shared" si="9"/>
        <v/>
      </c>
    </row>
    <row r="238" spans="1:24" x14ac:dyDescent="0.35">
      <c r="A238" s="21"/>
      <c r="B238" s="22"/>
      <c r="C238" s="22"/>
      <c r="D238" s="22"/>
      <c r="E238" s="22"/>
      <c r="F238" s="22"/>
      <c r="G238" s="22"/>
      <c r="H238" s="22"/>
      <c r="I238" s="22"/>
      <c r="J238" s="7"/>
      <c r="K238" s="22"/>
      <c r="L238" s="11" t="str">
        <f>IF(K238 &lt;&gt; "", LOOKUP(MIN(K238, 340),Locked_Equations!A$1:A$625,Locked_Equations!B$1:B$625), "")</f>
        <v/>
      </c>
      <c r="M238" s="22"/>
      <c r="N238" s="6" t="str">
        <f>IF(M238 &lt;&gt; "", LOOKUP(MIN(M238, 13.7),Locked_Equations!C$1:C$625,Locked_Equations!D$1:D$625), "")</f>
        <v/>
      </c>
      <c r="O238" s="22"/>
      <c r="P238" s="6" t="str">
        <f>IF(O238 &lt;&gt; "", LOOKUP(MIN(O238, 70),Locked_Equations!E$1:E$625,Locked_Equations!F$1:F$625), "")</f>
        <v/>
      </c>
      <c r="Q238" s="22"/>
      <c r="R238" s="6" t="str">
        <f>IF(Q238&lt;&gt;"",VLOOKUP(Q238,Locked_Equations!G$1:H$2000,2,FALSE),"")</f>
        <v/>
      </c>
      <c r="S238" s="22"/>
      <c r="T238" s="6" t="str">
        <f>IF(S238 &lt;&gt; "", LOOKUP(MIN(S238, 20),Locked_Equations!I$1:I$625,Locked_Equations!J$1:J$625), "")</f>
        <v/>
      </c>
      <c r="U238" s="22"/>
      <c r="V238" s="6" t="str">
        <f>IF(U238&lt;&gt;"",VLOOKUP(U238,Locked_Equations!K$1:L$1512,2,FALSE),"")</f>
        <v/>
      </c>
      <c r="W238" s="6" t="str">
        <f t="shared" si="8"/>
        <v/>
      </c>
      <c r="X238" s="16" t="str">
        <f t="shared" si="9"/>
        <v/>
      </c>
    </row>
    <row r="239" spans="1:24" x14ac:dyDescent="0.35">
      <c r="A239" s="21"/>
      <c r="B239" s="22"/>
      <c r="C239" s="22"/>
      <c r="D239" s="22"/>
      <c r="E239" s="22"/>
      <c r="F239" s="22"/>
      <c r="G239" s="22"/>
      <c r="H239" s="22"/>
      <c r="I239" s="22"/>
      <c r="J239" s="7"/>
      <c r="K239" s="22"/>
      <c r="L239" s="11" t="str">
        <f>IF(K239 &lt;&gt; "", LOOKUP(MIN(K239, 340),Locked_Equations!A$1:A$625,Locked_Equations!B$1:B$625), "")</f>
        <v/>
      </c>
      <c r="M239" s="22"/>
      <c r="N239" s="6" t="str">
        <f>IF(M239 &lt;&gt; "", LOOKUP(MIN(M239, 13.7),Locked_Equations!C$1:C$625,Locked_Equations!D$1:D$625), "")</f>
        <v/>
      </c>
      <c r="O239" s="22"/>
      <c r="P239" s="6" t="str">
        <f>IF(O239 &lt;&gt; "", LOOKUP(MIN(O239, 70),Locked_Equations!E$1:E$625,Locked_Equations!F$1:F$625), "")</f>
        <v/>
      </c>
      <c r="Q239" s="22"/>
      <c r="R239" s="6" t="str">
        <f>IF(Q239&lt;&gt;"",VLOOKUP(Q239,Locked_Equations!G$1:H$2000,2,FALSE),"")</f>
        <v/>
      </c>
      <c r="S239" s="22"/>
      <c r="T239" s="6" t="str">
        <f>IF(S239 &lt;&gt; "", LOOKUP(MIN(S239, 20),Locked_Equations!I$1:I$625,Locked_Equations!J$1:J$625), "")</f>
        <v/>
      </c>
      <c r="U239" s="22"/>
      <c r="V239" s="6" t="str">
        <f>IF(U239&lt;&gt;"",VLOOKUP(U239,Locked_Equations!K$1:L$1512,2,FALSE),"")</f>
        <v/>
      </c>
      <c r="W239" s="6" t="str">
        <f t="shared" si="8"/>
        <v/>
      </c>
      <c r="X239" s="16" t="str">
        <f t="shared" si="9"/>
        <v/>
      </c>
    </row>
    <row r="240" spans="1:24" x14ac:dyDescent="0.35">
      <c r="A240" s="21"/>
      <c r="B240" s="22"/>
      <c r="C240" s="22"/>
      <c r="D240" s="22"/>
      <c r="E240" s="22"/>
      <c r="F240" s="22"/>
      <c r="G240" s="22"/>
      <c r="H240" s="22"/>
      <c r="I240" s="22"/>
      <c r="J240" s="7"/>
      <c r="K240" s="22"/>
      <c r="L240" s="11" t="str">
        <f>IF(K240 &lt;&gt; "", LOOKUP(MIN(K240, 340),Locked_Equations!A$1:A$625,Locked_Equations!B$1:B$625), "")</f>
        <v/>
      </c>
      <c r="M240" s="22"/>
      <c r="N240" s="6" t="str">
        <f>IF(M240 &lt;&gt; "", LOOKUP(MIN(M240, 13.7),Locked_Equations!C$1:C$625,Locked_Equations!D$1:D$625), "")</f>
        <v/>
      </c>
      <c r="O240" s="22"/>
      <c r="P240" s="6" t="str">
        <f>IF(O240 &lt;&gt; "", LOOKUP(MIN(O240, 70),Locked_Equations!E$1:E$625,Locked_Equations!F$1:F$625), "")</f>
        <v/>
      </c>
      <c r="Q240" s="22"/>
      <c r="R240" s="6" t="str">
        <f>IF(Q240&lt;&gt;"",VLOOKUP(Q240,Locked_Equations!G$1:H$2000,2,FALSE),"")</f>
        <v/>
      </c>
      <c r="S240" s="22"/>
      <c r="T240" s="6" t="str">
        <f>IF(S240 &lt;&gt; "", LOOKUP(MIN(S240, 20),Locked_Equations!I$1:I$625,Locked_Equations!J$1:J$625), "")</f>
        <v/>
      </c>
      <c r="U240" s="22"/>
      <c r="V240" s="6" t="str">
        <f>IF(U240&lt;&gt;"",VLOOKUP(U240,Locked_Equations!K$1:L$1512,2,FALSE),"")</f>
        <v/>
      </c>
      <c r="W240" s="6" t="str">
        <f t="shared" si="8"/>
        <v/>
      </c>
      <c r="X240" s="16" t="str">
        <f t="shared" si="9"/>
        <v/>
      </c>
    </row>
    <row r="241" spans="1:24" x14ac:dyDescent="0.35">
      <c r="A241" s="21"/>
      <c r="B241" s="22"/>
      <c r="C241" s="22"/>
      <c r="D241" s="22"/>
      <c r="E241" s="22"/>
      <c r="F241" s="22"/>
      <c r="G241" s="22"/>
      <c r="H241" s="22"/>
      <c r="I241" s="22"/>
      <c r="J241" s="7"/>
      <c r="K241" s="22"/>
      <c r="L241" s="11" t="str">
        <f>IF(K241 &lt;&gt; "", LOOKUP(MIN(K241, 340),Locked_Equations!A$1:A$625,Locked_Equations!B$1:B$625), "")</f>
        <v/>
      </c>
      <c r="M241" s="22"/>
      <c r="N241" s="6" t="str">
        <f>IF(M241 &lt;&gt; "", LOOKUP(MIN(M241, 13.7),Locked_Equations!C$1:C$625,Locked_Equations!D$1:D$625), "")</f>
        <v/>
      </c>
      <c r="O241" s="22"/>
      <c r="P241" s="6" t="str">
        <f>IF(O241 &lt;&gt; "", LOOKUP(MIN(O241, 70),Locked_Equations!E$1:E$625,Locked_Equations!F$1:F$625), "")</f>
        <v/>
      </c>
      <c r="Q241" s="22"/>
      <c r="R241" s="6" t="str">
        <f>IF(Q241&lt;&gt;"",VLOOKUP(Q241,Locked_Equations!G$1:H$2000,2,FALSE),"")</f>
        <v/>
      </c>
      <c r="S241" s="22"/>
      <c r="T241" s="6" t="str">
        <f>IF(S241 &lt;&gt; "", LOOKUP(MIN(S241, 20),Locked_Equations!I$1:I$625,Locked_Equations!J$1:J$625), "")</f>
        <v/>
      </c>
      <c r="U241" s="22"/>
      <c r="V241" s="6" t="str">
        <f>IF(U241&lt;&gt;"",VLOOKUP(U241,Locked_Equations!K$1:L$1512,2,FALSE),"")</f>
        <v/>
      </c>
      <c r="W241" s="6" t="str">
        <f t="shared" si="8"/>
        <v/>
      </c>
      <c r="X241" s="16" t="str">
        <f t="shared" si="9"/>
        <v/>
      </c>
    </row>
    <row r="242" spans="1:24" x14ac:dyDescent="0.35">
      <c r="A242" s="21"/>
      <c r="B242" s="22"/>
      <c r="C242" s="22"/>
      <c r="D242" s="22"/>
      <c r="E242" s="22"/>
      <c r="F242" s="22"/>
      <c r="G242" s="22"/>
      <c r="H242" s="22"/>
      <c r="I242" s="22"/>
      <c r="J242" s="7"/>
      <c r="K242" s="22"/>
      <c r="L242" s="11" t="str">
        <f>IF(K242 &lt;&gt; "", LOOKUP(MIN(K242, 340),Locked_Equations!A$1:A$625,Locked_Equations!B$1:B$625), "")</f>
        <v/>
      </c>
      <c r="M242" s="22"/>
      <c r="N242" s="6" t="str">
        <f>IF(M242 &lt;&gt; "", LOOKUP(MIN(M242, 13.7),Locked_Equations!C$1:C$625,Locked_Equations!D$1:D$625), "")</f>
        <v/>
      </c>
      <c r="O242" s="22"/>
      <c r="P242" s="6" t="str">
        <f>IF(O242 &lt;&gt; "", LOOKUP(MIN(O242, 70),Locked_Equations!E$1:E$625,Locked_Equations!F$1:F$625), "")</f>
        <v/>
      </c>
      <c r="Q242" s="22"/>
      <c r="R242" s="6" t="str">
        <f>IF(Q242&lt;&gt;"",VLOOKUP(Q242,Locked_Equations!G$1:H$2000,2,FALSE),"")</f>
        <v/>
      </c>
      <c r="S242" s="22"/>
      <c r="T242" s="6" t="str">
        <f>IF(S242 &lt;&gt; "", LOOKUP(MIN(S242, 20),Locked_Equations!I$1:I$625,Locked_Equations!J$1:J$625), "")</f>
        <v/>
      </c>
      <c r="U242" s="22"/>
      <c r="V242" s="6" t="str">
        <f>IF(U242&lt;&gt;"",VLOOKUP(U242,Locked_Equations!K$1:L$1512,2,FALSE),"")</f>
        <v/>
      </c>
      <c r="W242" s="6" t="str">
        <f t="shared" si="8"/>
        <v/>
      </c>
      <c r="X242" s="16" t="str">
        <f t="shared" si="9"/>
        <v/>
      </c>
    </row>
    <row r="243" spans="1:24" x14ac:dyDescent="0.35">
      <c r="A243" s="21"/>
      <c r="B243" s="22"/>
      <c r="C243" s="22"/>
      <c r="D243" s="22"/>
      <c r="E243" s="22"/>
      <c r="F243" s="22"/>
      <c r="G243" s="22"/>
      <c r="H243" s="22"/>
      <c r="I243" s="22"/>
      <c r="J243" s="7"/>
      <c r="K243" s="22"/>
      <c r="L243" s="11" t="str">
        <f>IF(K243 &lt;&gt; "", LOOKUP(MIN(K243, 340),Locked_Equations!A$1:A$625,Locked_Equations!B$1:B$625), "")</f>
        <v/>
      </c>
      <c r="M243" s="22"/>
      <c r="N243" s="6" t="str">
        <f>IF(M243 &lt;&gt; "", LOOKUP(MIN(M243, 13.7),Locked_Equations!C$1:C$625,Locked_Equations!D$1:D$625), "")</f>
        <v/>
      </c>
      <c r="O243" s="22"/>
      <c r="P243" s="6" t="str">
        <f>IF(O243 &lt;&gt; "", LOOKUP(MIN(O243, 70),Locked_Equations!E$1:E$625,Locked_Equations!F$1:F$625), "")</f>
        <v/>
      </c>
      <c r="Q243" s="22"/>
      <c r="R243" s="6" t="str">
        <f>IF(Q243&lt;&gt;"",VLOOKUP(Q243,Locked_Equations!G$1:H$2000,2,FALSE),"")</f>
        <v/>
      </c>
      <c r="S243" s="22"/>
      <c r="T243" s="6" t="str">
        <f>IF(S243 &lt;&gt; "", LOOKUP(MIN(S243, 20),Locked_Equations!I$1:I$625,Locked_Equations!J$1:J$625), "")</f>
        <v/>
      </c>
      <c r="U243" s="22"/>
      <c r="V243" s="6" t="str">
        <f>IF(U243&lt;&gt;"",VLOOKUP(U243,Locked_Equations!K$1:L$1512,2,FALSE),"")</f>
        <v/>
      </c>
      <c r="W243" s="6" t="str">
        <f t="shared" si="8"/>
        <v/>
      </c>
      <c r="X243" s="16" t="str">
        <f t="shared" si="9"/>
        <v/>
      </c>
    </row>
    <row r="244" spans="1:24" x14ac:dyDescent="0.35">
      <c r="A244" s="21"/>
      <c r="B244" s="22"/>
      <c r="C244" s="22"/>
      <c r="D244" s="22"/>
      <c r="E244" s="22"/>
      <c r="F244" s="22"/>
      <c r="G244" s="22"/>
      <c r="H244" s="22"/>
      <c r="I244" s="22"/>
      <c r="J244" s="7"/>
      <c r="K244" s="22"/>
      <c r="L244" s="11" t="str">
        <f>IF(K244 &lt;&gt; "", LOOKUP(MIN(K244, 340),Locked_Equations!A$1:A$625,Locked_Equations!B$1:B$625), "")</f>
        <v/>
      </c>
      <c r="M244" s="22"/>
      <c r="N244" s="6" t="str">
        <f>IF(M244 &lt;&gt; "", LOOKUP(MIN(M244, 13.7),Locked_Equations!C$1:C$625,Locked_Equations!D$1:D$625), "")</f>
        <v/>
      </c>
      <c r="O244" s="22"/>
      <c r="P244" s="6" t="str">
        <f>IF(O244 &lt;&gt; "", LOOKUP(MIN(O244, 70),Locked_Equations!E$1:E$625,Locked_Equations!F$1:F$625), "")</f>
        <v/>
      </c>
      <c r="Q244" s="22"/>
      <c r="R244" s="6" t="str">
        <f>IF(Q244&lt;&gt;"",VLOOKUP(Q244,Locked_Equations!G$1:H$2000,2,FALSE),"")</f>
        <v/>
      </c>
      <c r="S244" s="22"/>
      <c r="T244" s="6" t="str">
        <f>IF(S244 &lt;&gt; "", LOOKUP(MIN(S244, 20),Locked_Equations!I$1:I$625,Locked_Equations!J$1:J$625), "")</f>
        <v/>
      </c>
      <c r="U244" s="22"/>
      <c r="V244" s="6" t="str">
        <f>IF(U244&lt;&gt;"",VLOOKUP(U244,Locked_Equations!K$1:L$1512,2,FALSE),"")</f>
        <v/>
      </c>
      <c r="W244" s="6" t="str">
        <f t="shared" si="8"/>
        <v/>
      </c>
      <c r="X244" s="16" t="str">
        <f t="shared" si="9"/>
        <v/>
      </c>
    </row>
    <row r="245" spans="1:24" x14ac:dyDescent="0.35">
      <c r="A245" s="21"/>
      <c r="B245" s="22"/>
      <c r="C245" s="22"/>
      <c r="D245" s="22"/>
      <c r="E245" s="22"/>
      <c r="F245" s="22"/>
      <c r="G245" s="22"/>
      <c r="H245" s="22"/>
      <c r="I245" s="22"/>
      <c r="J245" s="7"/>
      <c r="K245" s="22"/>
      <c r="L245" s="11" t="str">
        <f>IF(K245 &lt;&gt; "", LOOKUP(MIN(K245, 340),Locked_Equations!A$1:A$625,Locked_Equations!B$1:B$625), "")</f>
        <v/>
      </c>
      <c r="M245" s="22"/>
      <c r="N245" s="6" t="str">
        <f>IF(M245 &lt;&gt; "", LOOKUP(MIN(M245, 13.7),Locked_Equations!C$1:C$625,Locked_Equations!D$1:D$625), "")</f>
        <v/>
      </c>
      <c r="O245" s="22"/>
      <c r="P245" s="6" t="str">
        <f>IF(O245 &lt;&gt; "", LOOKUP(MIN(O245, 70),Locked_Equations!E$1:E$625,Locked_Equations!F$1:F$625), "")</f>
        <v/>
      </c>
      <c r="Q245" s="22"/>
      <c r="R245" s="6" t="str">
        <f>IF(Q245&lt;&gt;"",VLOOKUP(Q245,Locked_Equations!G$1:H$2000,2,FALSE),"")</f>
        <v/>
      </c>
      <c r="S245" s="22"/>
      <c r="T245" s="6" t="str">
        <f>IF(S245 &lt;&gt; "", LOOKUP(MIN(S245, 20),Locked_Equations!I$1:I$625,Locked_Equations!J$1:J$625), "")</f>
        <v/>
      </c>
      <c r="U245" s="22"/>
      <c r="V245" s="6" t="str">
        <f>IF(U245&lt;&gt;"",VLOOKUP(U245,Locked_Equations!K$1:L$1512,2,FALSE),"")</f>
        <v/>
      </c>
      <c r="W245" s="6" t="str">
        <f t="shared" si="8"/>
        <v/>
      </c>
      <c r="X245" s="16" t="str">
        <f t="shared" si="9"/>
        <v/>
      </c>
    </row>
    <row r="246" spans="1:24" x14ac:dyDescent="0.35">
      <c r="A246" s="21"/>
      <c r="B246" s="22"/>
      <c r="C246" s="22"/>
      <c r="D246" s="22"/>
      <c r="E246" s="22"/>
      <c r="F246" s="22"/>
      <c r="G246" s="22"/>
      <c r="H246" s="22"/>
      <c r="I246" s="22"/>
      <c r="J246" s="7"/>
      <c r="K246" s="22"/>
      <c r="L246" s="11" t="str">
        <f>IF(K246 &lt;&gt; "", LOOKUP(MIN(K246, 340),Locked_Equations!A$1:A$625,Locked_Equations!B$1:B$625), "")</f>
        <v/>
      </c>
      <c r="M246" s="22"/>
      <c r="N246" s="6" t="str">
        <f>IF(M246 &lt;&gt; "", LOOKUP(MIN(M246, 13.7),Locked_Equations!C$1:C$625,Locked_Equations!D$1:D$625), "")</f>
        <v/>
      </c>
      <c r="O246" s="22"/>
      <c r="P246" s="6" t="str">
        <f>IF(O246 &lt;&gt; "", LOOKUP(MIN(O246, 70),Locked_Equations!E$1:E$625,Locked_Equations!F$1:F$625), "")</f>
        <v/>
      </c>
      <c r="Q246" s="22"/>
      <c r="R246" s="6" t="str">
        <f>IF(Q246&lt;&gt;"",VLOOKUP(Q246,Locked_Equations!G$1:H$2000,2,FALSE),"")</f>
        <v/>
      </c>
      <c r="S246" s="22"/>
      <c r="T246" s="6" t="str">
        <f>IF(S246 &lt;&gt; "", LOOKUP(MIN(S246, 20),Locked_Equations!I$1:I$625,Locked_Equations!J$1:J$625), "")</f>
        <v/>
      </c>
      <c r="U246" s="22"/>
      <c r="V246" s="6" t="str">
        <f>IF(U246&lt;&gt;"",VLOOKUP(U246,Locked_Equations!K$1:L$1512,2,FALSE),"")</f>
        <v/>
      </c>
      <c r="W246" s="6" t="str">
        <f t="shared" si="8"/>
        <v/>
      </c>
      <c r="X246" s="16" t="str">
        <f t="shared" si="9"/>
        <v/>
      </c>
    </row>
    <row r="247" spans="1:24" x14ac:dyDescent="0.35">
      <c r="A247" s="21"/>
      <c r="B247" s="22"/>
      <c r="C247" s="22"/>
      <c r="D247" s="22"/>
      <c r="E247" s="22"/>
      <c r="F247" s="22"/>
      <c r="G247" s="22"/>
      <c r="H247" s="22"/>
      <c r="I247" s="22"/>
      <c r="J247" s="7"/>
      <c r="K247" s="22"/>
      <c r="L247" s="11" t="str">
        <f>IF(K247 &lt;&gt; "", LOOKUP(MIN(K247, 340),Locked_Equations!A$1:A$625,Locked_Equations!B$1:B$625), "")</f>
        <v/>
      </c>
      <c r="M247" s="22"/>
      <c r="N247" s="6" t="str">
        <f>IF(M247 &lt;&gt; "", LOOKUP(MIN(M247, 13.7),Locked_Equations!C$1:C$625,Locked_Equations!D$1:D$625), "")</f>
        <v/>
      </c>
      <c r="O247" s="22"/>
      <c r="P247" s="6" t="str">
        <f>IF(O247 &lt;&gt; "", LOOKUP(MIN(O247, 70),Locked_Equations!E$1:E$625,Locked_Equations!F$1:F$625), "")</f>
        <v/>
      </c>
      <c r="Q247" s="22"/>
      <c r="R247" s="6" t="str">
        <f>IF(Q247&lt;&gt;"",VLOOKUP(Q247,Locked_Equations!G$1:H$2000,2,FALSE),"")</f>
        <v/>
      </c>
      <c r="S247" s="22"/>
      <c r="T247" s="6" t="str">
        <f>IF(S247 &lt;&gt; "", LOOKUP(MIN(S247, 20),Locked_Equations!I$1:I$625,Locked_Equations!J$1:J$625), "")</f>
        <v/>
      </c>
      <c r="U247" s="22"/>
      <c r="V247" s="6" t="str">
        <f>IF(U247&lt;&gt;"",VLOOKUP(U247,Locked_Equations!K$1:L$1512,2,FALSE),"")</f>
        <v/>
      </c>
      <c r="W247" s="6" t="str">
        <f t="shared" si="8"/>
        <v/>
      </c>
      <c r="X247" s="16" t="str">
        <f t="shared" si="9"/>
        <v/>
      </c>
    </row>
    <row r="248" spans="1:24" x14ac:dyDescent="0.35">
      <c r="A248" s="21"/>
      <c r="B248" s="22"/>
      <c r="C248" s="22"/>
      <c r="D248" s="22"/>
      <c r="E248" s="22"/>
      <c r="F248" s="22"/>
      <c r="G248" s="22"/>
      <c r="H248" s="22"/>
      <c r="I248" s="22"/>
      <c r="J248" s="7"/>
      <c r="K248" s="22"/>
      <c r="L248" s="11" t="str">
        <f>IF(K248 &lt;&gt; "", LOOKUP(MIN(K248, 340),Locked_Equations!A$1:A$625,Locked_Equations!B$1:B$625), "")</f>
        <v/>
      </c>
      <c r="M248" s="22"/>
      <c r="N248" s="6" t="str">
        <f>IF(M248 &lt;&gt; "", LOOKUP(MIN(M248, 13.7),Locked_Equations!C$1:C$625,Locked_Equations!D$1:D$625), "")</f>
        <v/>
      </c>
      <c r="O248" s="22"/>
      <c r="P248" s="6" t="str">
        <f>IF(O248 &lt;&gt; "", LOOKUP(MIN(O248, 70),Locked_Equations!E$1:E$625,Locked_Equations!F$1:F$625), "")</f>
        <v/>
      </c>
      <c r="Q248" s="22"/>
      <c r="R248" s="6" t="str">
        <f>IF(Q248&lt;&gt;"",VLOOKUP(Q248,Locked_Equations!G$1:H$2000,2,FALSE),"")</f>
        <v/>
      </c>
      <c r="S248" s="22"/>
      <c r="T248" s="6" t="str">
        <f>IF(S248 &lt;&gt; "", LOOKUP(MIN(S248, 20),Locked_Equations!I$1:I$625,Locked_Equations!J$1:J$625), "")</f>
        <v/>
      </c>
      <c r="U248" s="22"/>
      <c r="V248" s="6" t="str">
        <f>IF(U248&lt;&gt;"",VLOOKUP(U248,Locked_Equations!K$1:L$1512,2,FALSE),"")</f>
        <v/>
      </c>
      <c r="W248" s="6" t="str">
        <f t="shared" si="8"/>
        <v/>
      </c>
      <c r="X248" s="16" t="str">
        <f t="shared" si="9"/>
        <v/>
      </c>
    </row>
    <row r="249" spans="1:24" x14ac:dyDescent="0.35">
      <c r="A249" s="21"/>
      <c r="B249" s="22"/>
      <c r="C249" s="22"/>
      <c r="D249" s="22"/>
      <c r="E249" s="22"/>
      <c r="F249" s="22"/>
      <c r="G249" s="22"/>
      <c r="H249" s="22"/>
      <c r="I249" s="22"/>
      <c r="J249" s="7"/>
      <c r="K249" s="22"/>
      <c r="L249" s="11" t="str">
        <f>IF(K249 &lt;&gt; "", LOOKUP(MIN(K249, 340),Locked_Equations!A$1:A$625,Locked_Equations!B$1:B$625), "")</f>
        <v/>
      </c>
      <c r="M249" s="22"/>
      <c r="N249" s="6" t="str">
        <f>IF(M249 &lt;&gt; "", LOOKUP(MIN(M249, 13.7),Locked_Equations!C$1:C$625,Locked_Equations!D$1:D$625), "")</f>
        <v/>
      </c>
      <c r="O249" s="22"/>
      <c r="P249" s="6" t="str">
        <f>IF(O249 &lt;&gt; "", LOOKUP(MIN(O249, 70),Locked_Equations!E$1:E$625,Locked_Equations!F$1:F$625), "")</f>
        <v/>
      </c>
      <c r="Q249" s="22"/>
      <c r="R249" s="6" t="str">
        <f>IF(Q249&lt;&gt;"",VLOOKUP(Q249,Locked_Equations!G$1:H$2000,2,FALSE),"")</f>
        <v/>
      </c>
      <c r="S249" s="22"/>
      <c r="T249" s="6" t="str">
        <f>IF(S249 &lt;&gt; "", LOOKUP(MIN(S249, 20),Locked_Equations!I$1:I$625,Locked_Equations!J$1:J$625), "")</f>
        <v/>
      </c>
      <c r="U249" s="22"/>
      <c r="V249" s="6" t="str">
        <f>IF(U249&lt;&gt;"",VLOOKUP(U249,Locked_Equations!K$1:L$1512,2,FALSE),"")</f>
        <v/>
      </c>
      <c r="W249" s="6" t="str">
        <f t="shared" si="8"/>
        <v/>
      </c>
      <c r="X249" s="16" t="str">
        <f t="shared" si="9"/>
        <v/>
      </c>
    </row>
    <row r="250" spans="1:24" x14ac:dyDescent="0.35">
      <c r="A250" s="21"/>
      <c r="B250" s="22"/>
      <c r="C250" s="22"/>
      <c r="D250" s="22"/>
      <c r="E250" s="22"/>
      <c r="F250" s="22"/>
      <c r="G250" s="22"/>
      <c r="H250" s="22"/>
      <c r="I250" s="22"/>
      <c r="J250" s="7"/>
      <c r="K250" s="22"/>
      <c r="L250" s="11" t="str">
        <f>IF(K250 &lt;&gt; "", LOOKUP(MIN(K250, 340),Locked_Equations!A$1:A$625,Locked_Equations!B$1:B$625), "")</f>
        <v/>
      </c>
      <c r="M250" s="22"/>
      <c r="N250" s="6" t="str">
        <f>IF(M250 &lt;&gt; "", LOOKUP(MIN(M250, 13.7),Locked_Equations!C$1:C$625,Locked_Equations!D$1:D$625), "")</f>
        <v/>
      </c>
      <c r="O250" s="22"/>
      <c r="P250" s="6" t="str">
        <f>IF(O250 &lt;&gt; "", LOOKUP(MIN(O250, 70),Locked_Equations!E$1:E$625,Locked_Equations!F$1:F$625), "")</f>
        <v/>
      </c>
      <c r="Q250" s="22"/>
      <c r="R250" s="6" t="str">
        <f>IF(Q250&lt;&gt;"",VLOOKUP(Q250,Locked_Equations!G$1:H$2000,2,FALSE),"")</f>
        <v/>
      </c>
      <c r="S250" s="22"/>
      <c r="T250" s="6" t="str">
        <f>IF(S250 &lt;&gt; "", LOOKUP(MIN(S250, 20),Locked_Equations!I$1:I$625,Locked_Equations!J$1:J$625), "")</f>
        <v/>
      </c>
      <c r="U250" s="22"/>
      <c r="V250" s="6" t="str">
        <f>IF(U250&lt;&gt;"",VLOOKUP(U250,Locked_Equations!K$1:L$1512,2,FALSE),"")</f>
        <v/>
      </c>
      <c r="W250" s="6" t="str">
        <f t="shared" si="8"/>
        <v/>
      </c>
      <c r="X250" s="16" t="str">
        <f t="shared" si="9"/>
        <v/>
      </c>
    </row>
    <row r="251" spans="1:24" x14ac:dyDescent="0.35">
      <c r="A251" s="21"/>
      <c r="B251" s="22"/>
      <c r="C251" s="22"/>
      <c r="D251" s="22"/>
      <c r="E251" s="22"/>
      <c r="F251" s="22"/>
      <c r="G251" s="22"/>
      <c r="H251" s="22"/>
      <c r="I251" s="22"/>
      <c r="J251" s="7"/>
      <c r="K251" s="22"/>
      <c r="L251" s="11" t="str">
        <f>IF(K251 &lt;&gt; "", LOOKUP(MIN(K251, 340),Locked_Equations!A$1:A$625,Locked_Equations!B$1:B$625), "")</f>
        <v/>
      </c>
      <c r="M251" s="22"/>
      <c r="N251" s="6" t="str">
        <f>IF(M251 &lt;&gt; "", LOOKUP(MIN(M251, 13.7),Locked_Equations!C$1:C$625,Locked_Equations!D$1:D$625), "")</f>
        <v/>
      </c>
      <c r="O251" s="22"/>
      <c r="P251" s="6" t="str">
        <f>IF(O251 &lt;&gt; "", LOOKUP(MIN(O251, 70),Locked_Equations!E$1:E$625,Locked_Equations!F$1:F$625), "")</f>
        <v/>
      </c>
      <c r="Q251" s="22"/>
      <c r="R251" s="6" t="str">
        <f>IF(Q251&lt;&gt;"",VLOOKUP(Q251,Locked_Equations!G$1:H$2000,2,FALSE),"")</f>
        <v/>
      </c>
      <c r="S251" s="22"/>
      <c r="T251" s="6" t="str">
        <f>IF(S251 &lt;&gt; "", LOOKUP(MIN(S251, 20),Locked_Equations!I$1:I$625,Locked_Equations!J$1:J$625), "")</f>
        <v/>
      </c>
      <c r="U251" s="22"/>
      <c r="V251" s="6" t="str">
        <f>IF(U251&lt;&gt;"",VLOOKUP(U251,Locked_Equations!K$1:L$1512,2,FALSE),"")</f>
        <v/>
      </c>
      <c r="W251" s="6" t="str">
        <f t="shared" si="8"/>
        <v/>
      </c>
      <c r="X251" s="16" t="str">
        <f t="shared" si="9"/>
        <v/>
      </c>
    </row>
    <row r="252" spans="1:24" x14ac:dyDescent="0.35">
      <c r="A252" s="21"/>
      <c r="B252" s="22"/>
      <c r="C252" s="22"/>
      <c r="D252" s="22"/>
      <c r="E252" s="22"/>
      <c r="F252" s="22"/>
      <c r="G252" s="22"/>
      <c r="H252" s="22"/>
      <c r="I252" s="22"/>
      <c r="J252" s="7"/>
      <c r="K252" s="22"/>
      <c r="L252" s="11" t="str">
        <f>IF(K252 &lt;&gt; "", LOOKUP(MIN(K252, 340),Locked_Equations!A$1:A$625,Locked_Equations!B$1:B$625), "")</f>
        <v/>
      </c>
      <c r="M252" s="22"/>
      <c r="N252" s="6" t="str">
        <f>IF(M252 &lt;&gt; "", LOOKUP(MIN(M252, 13.7),Locked_Equations!C$1:C$625,Locked_Equations!D$1:D$625), "")</f>
        <v/>
      </c>
      <c r="O252" s="22"/>
      <c r="P252" s="6" t="str">
        <f>IF(O252 &lt;&gt; "", LOOKUP(MIN(O252, 70),Locked_Equations!E$1:E$625,Locked_Equations!F$1:F$625), "")</f>
        <v/>
      </c>
      <c r="Q252" s="22"/>
      <c r="R252" s="6" t="str">
        <f>IF(Q252&lt;&gt;"",VLOOKUP(Q252,Locked_Equations!G$1:H$2000,2,FALSE),"")</f>
        <v/>
      </c>
      <c r="S252" s="22"/>
      <c r="T252" s="6" t="str">
        <f>IF(S252 &lt;&gt; "", LOOKUP(MIN(S252, 20),Locked_Equations!I$1:I$625,Locked_Equations!J$1:J$625), "")</f>
        <v/>
      </c>
      <c r="U252" s="22"/>
      <c r="V252" s="6" t="str">
        <f>IF(U252&lt;&gt;"",VLOOKUP(U252,Locked_Equations!K$1:L$1512,2,FALSE),"")</f>
        <v/>
      </c>
      <c r="W252" s="6" t="str">
        <f t="shared" si="8"/>
        <v/>
      </c>
      <c r="X252" s="16" t="str">
        <f t="shared" si="9"/>
        <v/>
      </c>
    </row>
    <row r="253" spans="1:24" x14ac:dyDescent="0.35">
      <c r="A253" s="21"/>
      <c r="B253" s="22"/>
      <c r="C253" s="22"/>
      <c r="D253" s="22"/>
      <c r="E253" s="22"/>
      <c r="F253" s="22"/>
      <c r="G253" s="22"/>
      <c r="H253" s="22"/>
      <c r="I253" s="22"/>
      <c r="J253" s="7"/>
      <c r="K253" s="22"/>
      <c r="L253" s="11" t="str">
        <f>IF(K253 &lt;&gt; "", LOOKUP(MIN(K253, 340),Locked_Equations!A$1:A$625,Locked_Equations!B$1:B$625), "")</f>
        <v/>
      </c>
      <c r="M253" s="22"/>
      <c r="N253" s="6" t="str">
        <f>IF(M253 &lt;&gt; "", LOOKUP(MIN(M253, 13.7),Locked_Equations!C$1:C$625,Locked_Equations!D$1:D$625), "")</f>
        <v/>
      </c>
      <c r="O253" s="22"/>
      <c r="P253" s="6" t="str">
        <f>IF(O253 &lt;&gt; "", LOOKUP(MIN(O253, 70),Locked_Equations!E$1:E$625,Locked_Equations!F$1:F$625), "")</f>
        <v/>
      </c>
      <c r="Q253" s="22"/>
      <c r="R253" s="6" t="str">
        <f>IF(Q253&lt;&gt;"",VLOOKUP(Q253,Locked_Equations!G$1:H$2000,2,FALSE),"")</f>
        <v/>
      </c>
      <c r="S253" s="22"/>
      <c r="T253" s="6" t="str">
        <f>IF(S253 &lt;&gt; "", LOOKUP(MIN(S253, 20),Locked_Equations!I$1:I$625,Locked_Equations!J$1:J$625), "")</f>
        <v/>
      </c>
      <c r="U253" s="22"/>
      <c r="V253" s="6" t="str">
        <f>IF(U253&lt;&gt;"",VLOOKUP(U253,Locked_Equations!K$1:L$1512,2,FALSE),"")</f>
        <v/>
      </c>
      <c r="W253" s="6" t="str">
        <f t="shared" si="8"/>
        <v/>
      </c>
      <c r="X253" s="16" t="str">
        <f t="shared" si="9"/>
        <v/>
      </c>
    </row>
    <row r="254" spans="1:24" x14ac:dyDescent="0.35">
      <c r="A254" s="21"/>
      <c r="B254" s="22"/>
      <c r="C254" s="22"/>
      <c r="D254" s="22"/>
      <c r="E254" s="22"/>
      <c r="F254" s="22"/>
      <c r="G254" s="22"/>
      <c r="H254" s="22"/>
      <c r="I254" s="22"/>
      <c r="J254" s="7"/>
      <c r="K254" s="22"/>
      <c r="L254" s="11" t="str">
        <f>IF(K254 &lt;&gt; "", LOOKUP(MIN(K254, 340),Locked_Equations!A$1:A$625,Locked_Equations!B$1:B$625), "")</f>
        <v/>
      </c>
      <c r="M254" s="22"/>
      <c r="N254" s="6" t="str">
        <f>IF(M254 &lt;&gt; "", LOOKUP(MIN(M254, 13.7),Locked_Equations!C$1:C$625,Locked_Equations!D$1:D$625), "")</f>
        <v/>
      </c>
      <c r="O254" s="22"/>
      <c r="P254" s="6" t="str">
        <f>IF(O254 &lt;&gt; "", LOOKUP(MIN(O254, 70),Locked_Equations!E$1:E$625,Locked_Equations!F$1:F$625), "")</f>
        <v/>
      </c>
      <c r="Q254" s="22"/>
      <c r="R254" s="6" t="str">
        <f>IF(Q254&lt;&gt;"",VLOOKUP(Q254,Locked_Equations!G$1:H$2000,2,FALSE),"")</f>
        <v/>
      </c>
      <c r="S254" s="22"/>
      <c r="T254" s="6" t="str">
        <f>IF(S254 &lt;&gt; "", LOOKUP(MIN(S254, 20),Locked_Equations!I$1:I$625,Locked_Equations!J$1:J$625), "")</f>
        <v/>
      </c>
      <c r="U254" s="22"/>
      <c r="V254" s="6" t="str">
        <f>IF(U254&lt;&gt;"",VLOOKUP(U254,Locked_Equations!K$1:L$1512,2,FALSE),"")</f>
        <v/>
      </c>
      <c r="W254" s="6" t="str">
        <f t="shared" si="8"/>
        <v/>
      </c>
      <c r="X254" s="16" t="str">
        <f t="shared" si="9"/>
        <v/>
      </c>
    </row>
    <row r="255" spans="1:24" x14ac:dyDescent="0.35">
      <c r="A255" s="21"/>
      <c r="B255" s="22"/>
      <c r="C255" s="22"/>
      <c r="D255" s="22"/>
      <c r="E255" s="22"/>
      <c r="F255" s="22"/>
      <c r="G255" s="22"/>
      <c r="H255" s="22"/>
      <c r="I255" s="22"/>
      <c r="J255" s="7"/>
      <c r="K255" s="22"/>
      <c r="L255" s="11" t="str">
        <f>IF(K255 &lt;&gt; "", LOOKUP(MIN(K255, 340),Locked_Equations!A$1:A$625,Locked_Equations!B$1:B$625), "")</f>
        <v/>
      </c>
      <c r="M255" s="22"/>
      <c r="N255" s="6" t="str">
        <f>IF(M255 &lt;&gt; "", LOOKUP(MIN(M255, 13.7),Locked_Equations!C$1:C$625,Locked_Equations!D$1:D$625), "")</f>
        <v/>
      </c>
      <c r="O255" s="22"/>
      <c r="P255" s="6" t="str">
        <f>IF(O255 &lt;&gt; "", LOOKUP(MIN(O255, 70),Locked_Equations!E$1:E$625,Locked_Equations!F$1:F$625), "")</f>
        <v/>
      </c>
      <c r="Q255" s="22"/>
      <c r="R255" s="6" t="str">
        <f>IF(Q255&lt;&gt;"",VLOOKUP(Q255,Locked_Equations!G$1:H$2000,2,FALSE),"")</f>
        <v/>
      </c>
      <c r="S255" s="22"/>
      <c r="T255" s="6" t="str">
        <f>IF(S255 &lt;&gt; "", LOOKUP(MIN(S255, 20),Locked_Equations!I$1:I$625,Locked_Equations!J$1:J$625), "")</f>
        <v/>
      </c>
      <c r="U255" s="22"/>
      <c r="V255" s="6" t="str">
        <f>IF(U255&lt;&gt;"",VLOOKUP(U255,Locked_Equations!K$1:L$1512,2,FALSE),"")</f>
        <v/>
      </c>
      <c r="W255" s="6" t="str">
        <f t="shared" si="8"/>
        <v/>
      </c>
      <c r="X255" s="16" t="str">
        <f t="shared" si="9"/>
        <v/>
      </c>
    </row>
    <row r="256" spans="1:24" x14ac:dyDescent="0.35">
      <c r="A256" s="21"/>
      <c r="B256" s="22"/>
      <c r="C256" s="22"/>
      <c r="D256" s="22"/>
      <c r="E256" s="22"/>
      <c r="F256" s="22"/>
      <c r="G256" s="22"/>
      <c r="H256" s="22"/>
      <c r="I256" s="22"/>
      <c r="J256" s="7"/>
      <c r="K256" s="22"/>
      <c r="L256" s="11" t="str">
        <f>IF(K256 &lt;&gt; "", LOOKUP(MIN(K256, 340),Locked_Equations!A$1:A$625,Locked_Equations!B$1:B$625), "")</f>
        <v/>
      </c>
      <c r="M256" s="22"/>
      <c r="N256" s="6" t="str">
        <f>IF(M256 &lt;&gt; "", LOOKUP(MIN(M256, 13.7),Locked_Equations!C$1:C$625,Locked_Equations!D$1:D$625), "")</f>
        <v/>
      </c>
      <c r="O256" s="22"/>
      <c r="P256" s="6" t="str">
        <f>IF(O256 &lt;&gt; "", LOOKUP(MIN(O256, 70),Locked_Equations!E$1:E$625,Locked_Equations!F$1:F$625), "")</f>
        <v/>
      </c>
      <c r="Q256" s="22"/>
      <c r="R256" s="6" t="str">
        <f>IF(Q256&lt;&gt;"",VLOOKUP(Q256,Locked_Equations!G$1:H$2000,2,FALSE),"")</f>
        <v/>
      </c>
      <c r="S256" s="22"/>
      <c r="T256" s="6" t="str">
        <f>IF(S256 &lt;&gt; "", LOOKUP(MIN(S256, 20),Locked_Equations!I$1:I$625,Locked_Equations!J$1:J$625), "")</f>
        <v/>
      </c>
      <c r="U256" s="22"/>
      <c r="V256" s="6" t="str">
        <f>IF(U256&lt;&gt;"",VLOOKUP(U256,Locked_Equations!K$1:L$1512,2,FALSE),"")</f>
        <v/>
      </c>
      <c r="W256" s="6" t="str">
        <f t="shared" si="8"/>
        <v/>
      </c>
      <c r="X256" s="16" t="str">
        <f t="shared" si="9"/>
        <v/>
      </c>
    </row>
    <row r="257" spans="1:24" x14ac:dyDescent="0.35">
      <c r="A257" s="21"/>
      <c r="B257" s="22"/>
      <c r="C257" s="22"/>
      <c r="D257" s="22"/>
      <c r="E257" s="22"/>
      <c r="F257" s="22"/>
      <c r="G257" s="22"/>
      <c r="H257" s="22"/>
      <c r="I257" s="22"/>
      <c r="J257" s="7"/>
      <c r="K257" s="22"/>
      <c r="L257" s="11" t="str">
        <f>IF(K257 &lt;&gt; "", LOOKUP(MIN(K257, 340),Locked_Equations!A$1:A$625,Locked_Equations!B$1:B$625), "")</f>
        <v/>
      </c>
      <c r="M257" s="22"/>
      <c r="N257" s="6" t="str">
        <f>IF(M257 &lt;&gt; "", LOOKUP(MIN(M257, 13.7),Locked_Equations!C$1:C$625,Locked_Equations!D$1:D$625), "")</f>
        <v/>
      </c>
      <c r="O257" s="22"/>
      <c r="P257" s="6" t="str">
        <f>IF(O257 &lt;&gt; "", LOOKUP(MIN(O257, 70),Locked_Equations!E$1:E$625,Locked_Equations!F$1:F$625), "")</f>
        <v/>
      </c>
      <c r="Q257" s="22"/>
      <c r="R257" s="6" t="str">
        <f>IF(Q257&lt;&gt;"",VLOOKUP(Q257,Locked_Equations!G$1:H$2000,2,FALSE),"")</f>
        <v/>
      </c>
      <c r="S257" s="22"/>
      <c r="T257" s="6" t="str">
        <f>IF(S257 &lt;&gt; "", LOOKUP(MIN(S257, 20),Locked_Equations!I$1:I$625,Locked_Equations!J$1:J$625), "")</f>
        <v/>
      </c>
      <c r="U257" s="22"/>
      <c r="V257" s="6" t="str">
        <f>IF(U257&lt;&gt;"",VLOOKUP(U257,Locked_Equations!K$1:L$1512,2,FALSE),"")</f>
        <v/>
      </c>
      <c r="W257" s="6" t="str">
        <f t="shared" si="8"/>
        <v/>
      </c>
      <c r="X257" s="16" t="str">
        <f t="shared" si="9"/>
        <v/>
      </c>
    </row>
    <row r="258" spans="1:24" x14ac:dyDescent="0.35">
      <c r="A258" s="21"/>
      <c r="B258" s="22"/>
      <c r="C258" s="22"/>
      <c r="D258" s="22"/>
      <c r="E258" s="22"/>
      <c r="F258" s="22"/>
      <c r="G258" s="22"/>
      <c r="H258" s="22"/>
      <c r="I258" s="22"/>
      <c r="J258" s="7"/>
      <c r="K258" s="22"/>
      <c r="L258" s="11" t="str">
        <f>IF(K258 &lt;&gt; "", LOOKUP(MIN(K258, 340),Locked_Equations!A$1:A$625,Locked_Equations!B$1:B$625), "")</f>
        <v/>
      </c>
      <c r="M258" s="22"/>
      <c r="N258" s="6" t="str">
        <f>IF(M258 &lt;&gt; "", LOOKUP(MIN(M258, 13.7),Locked_Equations!C$1:C$625,Locked_Equations!D$1:D$625), "")</f>
        <v/>
      </c>
      <c r="O258" s="22"/>
      <c r="P258" s="6" t="str">
        <f>IF(O258 &lt;&gt; "", LOOKUP(MIN(O258, 70),Locked_Equations!E$1:E$625,Locked_Equations!F$1:F$625), "")</f>
        <v/>
      </c>
      <c r="Q258" s="22"/>
      <c r="R258" s="6" t="str">
        <f>IF(Q258&lt;&gt;"",VLOOKUP(Q258,Locked_Equations!G$1:H$2000,2,FALSE),"")</f>
        <v/>
      </c>
      <c r="S258" s="22"/>
      <c r="T258" s="6" t="str">
        <f>IF(S258 &lt;&gt; "", LOOKUP(MIN(S258, 20),Locked_Equations!I$1:I$625,Locked_Equations!J$1:J$625), "")</f>
        <v/>
      </c>
      <c r="U258" s="22"/>
      <c r="V258" s="6" t="str">
        <f>IF(U258&lt;&gt;"",VLOOKUP(U258,Locked_Equations!K$1:L$1512,2,FALSE),"")</f>
        <v/>
      </c>
      <c r="W258" s="6" t="str">
        <f t="shared" si="8"/>
        <v/>
      </c>
      <c r="X258" s="16" t="str">
        <f t="shared" si="9"/>
        <v/>
      </c>
    </row>
    <row r="259" spans="1:24" x14ac:dyDescent="0.35">
      <c r="A259" s="21"/>
      <c r="B259" s="22"/>
      <c r="C259" s="22"/>
      <c r="D259" s="22"/>
      <c r="E259" s="22"/>
      <c r="F259" s="22"/>
      <c r="G259" s="22"/>
      <c r="H259" s="22"/>
      <c r="I259" s="22"/>
      <c r="J259" s="7"/>
      <c r="K259" s="22"/>
      <c r="L259" s="11" t="str">
        <f>IF(K259 &lt;&gt; "", LOOKUP(MIN(K259, 340),Locked_Equations!A$1:A$625,Locked_Equations!B$1:B$625), "")</f>
        <v/>
      </c>
      <c r="M259" s="22"/>
      <c r="N259" s="6" t="str">
        <f>IF(M259 &lt;&gt; "", LOOKUP(MIN(M259, 13.7),Locked_Equations!C$1:C$625,Locked_Equations!D$1:D$625), "")</f>
        <v/>
      </c>
      <c r="O259" s="22"/>
      <c r="P259" s="6" t="str">
        <f>IF(O259 &lt;&gt; "", LOOKUP(MIN(O259, 70),Locked_Equations!E$1:E$625,Locked_Equations!F$1:F$625), "")</f>
        <v/>
      </c>
      <c r="Q259" s="22"/>
      <c r="R259" s="6" t="str">
        <f>IF(Q259&lt;&gt;"",VLOOKUP(Q259,Locked_Equations!G$1:H$2000,2,FALSE),"")</f>
        <v/>
      </c>
      <c r="S259" s="22"/>
      <c r="T259" s="6" t="str">
        <f>IF(S259 &lt;&gt; "", LOOKUP(MIN(S259, 20),Locked_Equations!I$1:I$625,Locked_Equations!J$1:J$625), "")</f>
        <v/>
      </c>
      <c r="U259" s="22"/>
      <c r="V259" s="6" t="str">
        <f>IF(U259&lt;&gt;"",VLOOKUP(U259,Locked_Equations!K$1:L$1512,2,FALSE),"")</f>
        <v/>
      </c>
      <c r="W259" s="6" t="str">
        <f t="shared" si="8"/>
        <v/>
      </c>
      <c r="X259" s="16" t="str">
        <f t="shared" si="9"/>
        <v/>
      </c>
    </row>
    <row r="260" spans="1:24" x14ac:dyDescent="0.35">
      <c r="A260" s="21"/>
      <c r="B260" s="22"/>
      <c r="C260" s="22"/>
      <c r="D260" s="22"/>
      <c r="E260" s="22"/>
      <c r="F260" s="22"/>
      <c r="G260" s="22"/>
      <c r="H260" s="22"/>
      <c r="I260" s="22"/>
      <c r="J260" s="7"/>
      <c r="K260" s="22"/>
      <c r="L260" s="11" t="str">
        <f>IF(K260 &lt;&gt; "", LOOKUP(MIN(K260, 340),Locked_Equations!A$1:A$625,Locked_Equations!B$1:B$625), "")</f>
        <v/>
      </c>
      <c r="M260" s="22"/>
      <c r="N260" s="6" t="str">
        <f>IF(M260 &lt;&gt; "", LOOKUP(MIN(M260, 13.7),Locked_Equations!C$1:C$625,Locked_Equations!D$1:D$625), "")</f>
        <v/>
      </c>
      <c r="O260" s="22"/>
      <c r="P260" s="6" t="str">
        <f>IF(O260 &lt;&gt; "", LOOKUP(MIN(O260, 70),Locked_Equations!E$1:E$625,Locked_Equations!F$1:F$625), "")</f>
        <v/>
      </c>
      <c r="Q260" s="22"/>
      <c r="R260" s="6" t="str">
        <f>IF(Q260&lt;&gt;"",VLOOKUP(Q260,Locked_Equations!G$1:H$2000,2,FALSE),"")</f>
        <v/>
      </c>
      <c r="S260" s="22"/>
      <c r="T260" s="6" t="str">
        <f>IF(S260 &lt;&gt; "", LOOKUP(MIN(S260, 20),Locked_Equations!I$1:I$625,Locked_Equations!J$1:J$625), "")</f>
        <v/>
      </c>
      <c r="U260" s="22"/>
      <c r="V260" s="6" t="str">
        <f>IF(U260&lt;&gt;"",VLOOKUP(U260,Locked_Equations!K$1:L$1512,2,FALSE),"")</f>
        <v/>
      </c>
      <c r="W260" s="6" t="str">
        <f t="shared" si="8"/>
        <v/>
      </c>
      <c r="X260" s="16" t="str">
        <f t="shared" si="9"/>
        <v/>
      </c>
    </row>
    <row r="261" spans="1:24" x14ac:dyDescent="0.35">
      <c r="A261" s="21"/>
      <c r="B261" s="22"/>
      <c r="C261" s="22"/>
      <c r="D261" s="22"/>
      <c r="E261" s="22"/>
      <c r="F261" s="22"/>
      <c r="G261" s="22"/>
      <c r="H261" s="22"/>
      <c r="I261" s="22"/>
      <c r="J261" s="7"/>
      <c r="K261" s="22"/>
      <c r="L261" s="11" t="str">
        <f>IF(K261 &lt;&gt; "", LOOKUP(MIN(K261, 340),Locked_Equations!A$1:A$625,Locked_Equations!B$1:B$625), "")</f>
        <v/>
      </c>
      <c r="M261" s="22"/>
      <c r="N261" s="6" t="str">
        <f>IF(M261 &lt;&gt; "", LOOKUP(MIN(M261, 13.7),Locked_Equations!C$1:C$625,Locked_Equations!D$1:D$625), "")</f>
        <v/>
      </c>
      <c r="O261" s="22"/>
      <c r="P261" s="6" t="str">
        <f>IF(O261 &lt;&gt; "", LOOKUP(MIN(O261, 70),Locked_Equations!E$1:E$625,Locked_Equations!F$1:F$625), "")</f>
        <v/>
      </c>
      <c r="Q261" s="22"/>
      <c r="R261" s="6" t="str">
        <f>IF(Q261&lt;&gt;"",VLOOKUP(Q261,Locked_Equations!G$1:H$2000,2,FALSE),"")</f>
        <v/>
      </c>
      <c r="S261" s="22"/>
      <c r="T261" s="6" t="str">
        <f>IF(S261 &lt;&gt; "", LOOKUP(MIN(S261, 20),Locked_Equations!I$1:I$625,Locked_Equations!J$1:J$625), "")</f>
        <v/>
      </c>
      <c r="U261" s="22"/>
      <c r="V261" s="6" t="str">
        <f>IF(U261&lt;&gt;"",VLOOKUP(U261,Locked_Equations!K$1:L$1512,2,FALSE),"")</f>
        <v/>
      </c>
      <c r="W261" s="6" t="str">
        <f t="shared" si="8"/>
        <v/>
      </c>
      <c r="X261" s="16" t="str">
        <f t="shared" si="9"/>
        <v/>
      </c>
    </row>
    <row r="262" spans="1:24" x14ac:dyDescent="0.35">
      <c r="A262" s="21"/>
      <c r="B262" s="22"/>
      <c r="C262" s="22"/>
      <c r="D262" s="22"/>
      <c r="E262" s="22"/>
      <c r="F262" s="22"/>
      <c r="G262" s="22"/>
      <c r="H262" s="22"/>
      <c r="I262" s="22"/>
      <c r="J262" s="7"/>
      <c r="K262" s="22"/>
      <c r="L262" s="11" t="str">
        <f>IF(K262 &lt;&gt; "", LOOKUP(MIN(K262, 340),Locked_Equations!A$1:A$625,Locked_Equations!B$1:B$625), "")</f>
        <v/>
      </c>
      <c r="M262" s="22"/>
      <c r="N262" s="6" t="str">
        <f>IF(M262 &lt;&gt; "", LOOKUP(MIN(M262, 13.7),Locked_Equations!C$1:C$625,Locked_Equations!D$1:D$625), "")</f>
        <v/>
      </c>
      <c r="O262" s="22"/>
      <c r="P262" s="6" t="str">
        <f>IF(O262 &lt;&gt; "", LOOKUP(MIN(O262, 70),Locked_Equations!E$1:E$625,Locked_Equations!F$1:F$625), "")</f>
        <v/>
      </c>
      <c r="Q262" s="22"/>
      <c r="R262" s="6" t="str">
        <f>IF(Q262&lt;&gt;"",VLOOKUP(Q262,Locked_Equations!G$1:H$2000,2,FALSE),"")</f>
        <v/>
      </c>
      <c r="S262" s="22"/>
      <c r="T262" s="6" t="str">
        <f>IF(S262 &lt;&gt; "", LOOKUP(MIN(S262, 20),Locked_Equations!I$1:I$625,Locked_Equations!J$1:J$625), "")</f>
        <v/>
      </c>
      <c r="U262" s="22"/>
      <c r="V262" s="6" t="str">
        <f>IF(U262&lt;&gt;"",VLOOKUP(U262,Locked_Equations!K$1:L$1512,2,FALSE),"")</f>
        <v/>
      </c>
      <c r="W262" s="6" t="str">
        <f t="shared" si="8"/>
        <v/>
      </c>
      <c r="X262" s="16" t="str">
        <f t="shared" si="9"/>
        <v/>
      </c>
    </row>
    <row r="263" spans="1:24" x14ac:dyDescent="0.35">
      <c r="A263" s="21"/>
      <c r="B263" s="22"/>
      <c r="C263" s="22"/>
      <c r="D263" s="22"/>
      <c r="E263" s="22"/>
      <c r="F263" s="22"/>
      <c r="G263" s="22"/>
      <c r="H263" s="22"/>
      <c r="I263" s="22"/>
      <c r="J263" s="7"/>
      <c r="K263" s="22"/>
      <c r="L263" s="11" t="str">
        <f>IF(K263 &lt;&gt; "", LOOKUP(MIN(K263, 340),Locked_Equations!A$1:A$625,Locked_Equations!B$1:B$625), "")</f>
        <v/>
      </c>
      <c r="M263" s="22"/>
      <c r="N263" s="6" t="str">
        <f>IF(M263 &lt;&gt; "", LOOKUP(MIN(M263, 13.7),Locked_Equations!C$1:C$625,Locked_Equations!D$1:D$625), "")</f>
        <v/>
      </c>
      <c r="O263" s="22"/>
      <c r="P263" s="6" t="str">
        <f>IF(O263 &lt;&gt; "", LOOKUP(MIN(O263, 70),Locked_Equations!E$1:E$625,Locked_Equations!F$1:F$625), "")</f>
        <v/>
      </c>
      <c r="Q263" s="22"/>
      <c r="R263" s="6" t="str">
        <f>IF(Q263&lt;&gt;"",VLOOKUP(Q263,Locked_Equations!G$1:H$2000,2,FALSE),"")</f>
        <v/>
      </c>
      <c r="S263" s="22"/>
      <c r="T263" s="6" t="str">
        <f>IF(S263 &lt;&gt; "", LOOKUP(MIN(S263, 20),Locked_Equations!I$1:I$625,Locked_Equations!J$1:J$625), "")</f>
        <v/>
      </c>
      <c r="U263" s="22"/>
      <c r="V263" s="6" t="str">
        <f>IF(U263&lt;&gt;"",VLOOKUP(U263,Locked_Equations!K$1:L$1512,2,FALSE),"")</f>
        <v/>
      </c>
      <c r="W263" s="6" t="str">
        <f t="shared" si="8"/>
        <v/>
      </c>
      <c r="X263" s="16" t="str">
        <f t="shared" si="9"/>
        <v/>
      </c>
    </row>
    <row r="264" spans="1:24" x14ac:dyDescent="0.35">
      <c r="A264" s="21"/>
      <c r="B264" s="22"/>
      <c r="C264" s="22"/>
      <c r="D264" s="22"/>
      <c r="E264" s="22"/>
      <c r="F264" s="22"/>
      <c r="G264" s="22"/>
      <c r="H264" s="22"/>
      <c r="I264" s="22"/>
      <c r="J264" s="7"/>
      <c r="K264" s="22"/>
      <c r="L264" s="11" t="str">
        <f>IF(K264 &lt;&gt; "", LOOKUP(MIN(K264, 340),Locked_Equations!A$1:A$625,Locked_Equations!B$1:B$625), "")</f>
        <v/>
      </c>
      <c r="M264" s="22"/>
      <c r="N264" s="6" t="str">
        <f>IF(M264 &lt;&gt; "", LOOKUP(MIN(M264, 13.7),Locked_Equations!C$1:C$625,Locked_Equations!D$1:D$625), "")</f>
        <v/>
      </c>
      <c r="O264" s="22"/>
      <c r="P264" s="6" t="str">
        <f>IF(O264 &lt;&gt; "", LOOKUP(MIN(O264, 70),Locked_Equations!E$1:E$625,Locked_Equations!F$1:F$625), "")</f>
        <v/>
      </c>
      <c r="Q264" s="22"/>
      <c r="R264" s="6" t="str">
        <f>IF(Q264&lt;&gt;"",VLOOKUP(Q264,Locked_Equations!G$1:H$2000,2,FALSE),"")</f>
        <v/>
      </c>
      <c r="S264" s="22"/>
      <c r="T264" s="6" t="str">
        <f>IF(S264 &lt;&gt; "", LOOKUP(MIN(S264, 20),Locked_Equations!I$1:I$625,Locked_Equations!J$1:J$625), "")</f>
        <v/>
      </c>
      <c r="U264" s="22"/>
      <c r="V264" s="6" t="str">
        <f>IF(U264&lt;&gt;"",VLOOKUP(U264,Locked_Equations!K$1:L$1512,2,FALSE),"")</f>
        <v/>
      </c>
      <c r="W264" s="6" t="str">
        <f t="shared" si="8"/>
        <v/>
      </c>
      <c r="X264" s="16" t="str">
        <f t="shared" si="9"/>
        <v/>
      </c>
    </row>
    <row r="265" spans="1:24" x14ac:dyDescent="0.35">
      <c r="A265" s="21"/>
      <c r="B265" s="22"/>
      <c r="C265" s="22"/>
      <c r="D265" s="22"/>
      <c r="E265" s="22"/>
      <c r="F265" s="22"/>
      <c r="G265" s="22"/>
      <c r="H265" s="22"/>
      <c r="I265" s="22"/>
      <c r="J265" s="7"/>
      <c r="K265" s="22"/>
      <c r="L265" s="11" t="str">
        <f>IF(K265 &lt;&gt; "", LOOKUP(MIN(K265, 340),Locked_Equations!A$1:A$625,Locked_Equations!B$1:B$625), "")</f>
        <v/>
      </c>
      <c r="M265" s="22"/>
      <c r="N265" s="6" t="str">
        <f>IF(M265 &lt;&gt; "", LOOKUP(MIN(M265, 13.7),Locked_Equations!C$1:C$625,Locked_Equations!D$1:D$625), "")</f>
        <v/>
      </c>
      <c r="O265" s="22"/>
      <c r="P265" s="6" t="str">
        <f>IF(O265 &lt;&gt; "", LOOKUP(MIN(O265, 70),Locked_Equations!E$1:E$625,Locked_Equations!F$1:F$625), "")</f>
        <v/>
      </c>
      <c r="Q265" s="22"/>
      <c r="R265" s="6" t="str">
        <f>IF(Q265&lt;&gt;"",VLOOKUP(Q265,Locked_Equations!G$1:H$2000,2,FALSE),"")</f>
        <v/>
      </c>
      <c r="S265" s="22"/>
      <c r="T265" s="6" t="str">
        <f>IF(S265 &lt;&gt; "", LOOKUP(MIN(S265, 20),Locked_Equations!I$1:I$625,Locked_Equations!J$1:J$625), "")</f>
        <v/>
      </c>
      <c r="U265" s="22"/>
      <c r="V265" s="6" t="str">
        <f>IF(U265&lt;&gt;"",VLOOKUP(U265,Locked_Equations!K$1:L$1512,2,FALSE),"")</f>
        <v/>
      </c>
      <c r="W265" s="6" t="str">
        <f t="shared" si="8"/>
        <v/>
      </c>
      <c r="X265" s="16" t="str">
        <f t="shared" si="9"/>
        <v/>
      </c>
    </row>
    <row r="266" spans="1:24" x14ac:dyDescent="0.35">
      <c r="A266" s="21"/>
      <c r="B266" s="22"/>
      <c r="C266" s="22"/>
      <c r="D266" s="22"/>
      <c r="E266" s="22"/>
      <c r="F266" s="22"/>
      <c r="G266" s="22"/>
      <c r="H266" s="22"/>
      <c r="I266" s="22"/>
      <c r="J266" s="7"/>
      <c r="K266" s="22"/>
      <c r="L266" s="11" t="str">
        <f>IF(K266 &lt;&gt; "", LOOKUP(MIN(K266, 340),Locked_Equations!A$1:A$625,Locked_Equations!B$1:B$625), "")</f>
        <v/>
      </c>
      <c r="M266" s="22"/>
      <c r="N266" s="6" t="str">
        <f>IF(M266 &lt;&gt; "", LOOKUP(MIN(M266, 13.7),Locked_Equations!C$1:C$625,Locked_Equations!D$1:D$625), "")</f>
        <v/>
      </c>
      <c r="O266" s="22"/>
      <c r="P266" s="6" t="str">
        <f>IF(O266 &lt;&gt; "", LOOKUP(MIN(O266, 70),Locked_Equations!E$1:E$625,Locked_Equations!F$1:F$625), "")</f>
        <v/>
      </c>
      <c r="Q266" s="22"/>
      <c r="R266" s="6" t="str">
        <f>IF(Q266&lt;&gt;"",VLOOKUP(Q266,Locked_Equations!G$1:H$2000,2,FALSE),"")</f>
        <v/>
      </c>
      <c r="S266" s="22"/>
      <c r="T266" s="6" t="str">
        <f>IF(S266 &lt;&gt; "", LOOKUP(MIN(S266, 20),Locked_Equations!I$1:I$625,Locked_Equations!J$1:J$625), "")</f>
        <v/>
      </c>
      <c r="U266" s="22"/>
      <c r="V266" s="6" t="str">
        <f>IF(U266&lt;&gt;"",VLOOKUP(U266,Locked_Equations!K$1:L$1512,2,FALSE),"")</f>
        <v/>
      </c>
      <c r="W266" s="6" t="str">
        <f t="shared" si="8"/>
        <v/>
      </c>
      <c r="X266" s="16" t="str">
        <f t="shared" si="9"/>
        <v/>
      </c>
    </row>
    <row r="267" spans="1:24" x14ac:dyDescent="0.35">
      <c r="A267" s="21"/>
      <c r="B267" s="22"/>
      <c r="C267" s="22"/>
      <c r="D267" s="22"/>
      <c r="E267" s="22"/>
      <c r="F267" s="22"/>
      <c r="G267" s="22"/>
      <c r="H267" s="22"/>
      <c r="I267" s="22"/>
      <c r="J267" s="7"/>
      <c r="K267" s="22"/>
      <c r="L267" s="11" t="str">
        <f>IF(K267 &lt;&gt; "", LOOKUP(MIN(K267, 340),Locked_Equations!A$1:A$625,Locked_Equations!B$1:B$625), "")</f>
        <v/>
      </c>
      <c r="M267" s="22"/>
      <c r="N267" s="6" t="str">
        <f>IF(M267 &lt;&gt; "", LOOKUP(MIN(M267, 13.7),Locked_Equations!C$1:C$625,Locked_Equations!D$1:D$625), "")</f>
        <v/>
      </c>
      <c r="O267" s="22"/>
      <c r="P267" s="6" t="str">
        <f>IF(O267 &lt;&gt; "", LOOKUP(MIN(O267, 70),Locked_Equations!E$1:E$625,Locked_Equations!F$1:F$625), "")</f>
        <v/>
      </c>
      <c r="Q267" s="22"/>
      <c r="R267" s="6" t="str">
        <f>IF(Q267&lt;&gt;"",VLOOKUP(Q267,Locked_Equations!G$1:H$2000,2,FALSE),"")</f>
        <v/>
      </c>
      <c r="S267" s="22"/>
      <c r="T267" s="6" t="str">
        <f>IF(S267 &lt;&gt; "", LOOKUP(MIN(S267, 20),Locked_Equations!I$1:I$625,Locked_Equations!J$1:J$625), "")</f>
        <v/>
      </c>
      <c r="U267" s="22"/>
      <c r="V267" s="6" t="str">
        <f>IF(U267&lt;&gt;"",VLOOKUP(U267,Locked_Equations!K$1:L$1512,2,FALSE),"")</f>
        <v/>
      </c>
      <c r="W267" s="6" t="str">
        <f t="shared" si="8"/>
        <v/>
      </c>
      <c r="X267" s="16" t="str">
        <f t="shared" si="9"/>
        <v/>
      </c>
    </row>
    <row r="268" spans="1:24" x14ac:dyDescent="0.35">
      <c r="A268" s="21"/>
      <c r="B268" s="22"/>
      <c r="C268" s="22"/>
      <c r="D268" s="22"/>
      <c r="E268" s="22"/>
      <c r="F268" s="22"/>
      <c r="G268" s="22"/>
      <c r="H268" s="22"/>
      <c r="I268" s="22"/>
      <c r="J268" s="7"/>
      <c r="K268" s="22"/>
      <c r="L268" s="11" t="str">
        <f>IF(K268 &lt;&gt; "", LOOKUP(MIN(K268, 340),Locked_Equations!A$1:A$625,Locked_Equations!B$1:B$625), "")</f>
        <v/>
      </c>
      <c r="M268" s="22"/>
      <c r="N268" s="6" t="str">
        <f>IF(M268 &lt;&gt; "", LOOKUP(MIN(M268, 13.7),Locked_Equations!C$1:C$625,Locked_Equations!D$1:D$625), "")</f>
        <v/>
      </c>
      <c r="O268" s="22"/>
      <c r="P268" s="6" t="str">
        <f>IF(O268 &lt;&gt; "", LOOKUP(MIN(O268, 70),Locked_Equations!E$1:E$625,Locked_Equations!F$1:F$625), "")</f>
        <v/>
      </c>
      <c r="Q268" s="22"/>
      <c r="R268" s="6" t="str">
        <f>IF(Q268&lt;&gt;"",VLOOKUP(Q268,Locked_Equations!G$1:H$2000,2,FALSE),"")</f>
        <v/>
      </c>
      <c r="S268" s="22"/>
      <c r="T268" s="6" t="str">
        <f>IF(S268 &lt;&gt; "", LOOKUP(MIN(S268, 20),Locked_Equations!I$1:I$625,Locked_Equations!J$1:J$625), "")</f>
        <v/>
      </c>
      <c r="U268" s="22"/>
      <c r="V268" s="6" t="str">
        <f>IF(U268&lt;&gt;"",VLOOKUP(U268,Locked_Equations!K$1:L$1512,2,FALSE),"")</f>
        <v/>
      </c>
      <c r="W268" s="6" t="str">
        <f t="shared" si="8"/>
        <v/>
      </c>
      <c r="X268" s="16" t="str">
        <f t="shared" si="9"/>
        <v/>
      </c>
    </row>
    <row r="269" spans="1:24" x14ac:dyDescent="0.35">
      <c r="A269" s="21"/>
      <c r="B269" s="22"/>
      <c r="C269" s="22"/>
      <c r="D269" s="22"/>
      <c r="E269" s="22"/>
      <c r="F269" s="22"/>
      <c r="G269" s="22"/>
      <c r="H269" s="22"/>
      <c r="I269" s="22"/>
      <c r="J269" s="7"/>
      <c r="K269" s="22"/>
      <c r="L269" s="11" t="str">
        <f>IF(K269 &lt;&gt; "", LOOKUP(MIN(K269, 340),Locked_Equations!A$1:A$625,Locked_Equations!B$1:B$625), "")</f>
        <v/>
      </c>
      <c r="M269" s="22"/>
      <c r="N269" s="6" t="str">
        <f>IF(M269 &lt;&gt; "", LOOKUP(MIN(M269, 13.7),Locked_Equations!C$1:C$625,Locked_Equations!D$1:D$625), "")</f>
        <v/>
      </c>
      <c r="O269" s="22"/>
      <c r="P269" s="6" t="str">
        <f>IF(O269 &lt;&gt; "", LOOKUP(MIN(O269, 70),Locked_Equations!E$1:E$625,Locked_Equations!F$1:F$625), "")</f>
        <v/>
      </c>
      <c r="Q269" s="22"/>
      <c r="R269" s="6" t="str">
        <f>IF(Q269&lt;&gt;"",VLOOKUP(Q269,Locked_Equations!G$1:H$2000,2,FALSE),"")</f>
        <v/>
      </c>
      <c r="S269" s="22"/>
      <c r="T269" s="6" t="str">
        <f>IF(S269 &lt;&gt; "", LOOKUP(MIN(S269, 20),Locked_Equations!I$1:I$625,Locked_Equations!J$1:J$625), "")</f>
        <v/>
      </c>
      <c r="U269" s="22"/>
      <c r="V269" s="6" t="str">
        <f>IF(U269&lt;&gt;"",VLOOKUP(U269,Locked_Equations!K$1:L$1512,2,FALSE),"")</f>
        <v/>
      </c>
      <c r="W269" s="6" t="str">
        <f t="shared" si="8"/>
        <v/>
      </c>
      <c r="X269" s="16" t="str">
        <f t="shared" si="9"/>
        <v/>
      </c>
    </row>
    <row r="270" spans="1:24" x14ac:dyDescent="0.35">
      <c r="A270" s="21"/>
      <c r="B270" s="22"/>
      <c r="C270" s="22"/>
      <c r="D270" s="22"/>
      <c r="E270" s="22"/>
      <c r="F270" s="22"/>
      <c r="G270" s="22"/>
      <c r="H270" s="22"/>
      <c r="I270" s="22"/>
      <c r="J270" s="7"/>
      <c r="K270" s="22"/>
      <c r="L270" s="11" t="str">
        <f>IF(K270 &lt;&gt; "", LOOKUP(MIN(K270, 340),Locked_Equations!A$1:A$625,Locked_Equations!B$1:B$625), "")</f>
        <v/>
      </c>
      <c r="M270" s="22"/>
      <c r="N270" s="6" t="str">
        <f>IF(M270 &lt;&gt; "", LOOKUP(MIN(M270, 13.7),Locked_Equations!C$1:C$625,Locked_Equations!D$1:D$625), "")</f>
        <v/>
      </c>
      <c r="O270" s="22"/>
      <c r="P270" s="6" t="str">
        <f>IF(O270 &lt;&gt; "", LOOKUP(MIN(O270, 70),Locked_Equations!E$1:E$625,Locked_Equations!F$1:F$625), "")</f>
        <v/>
      </c>
      <c r="Q270" s="22"/>
      <c r="R270" s="6" t="str">
        <f>IF(Q270&lt;&gt;"",VLOOKUP(Q270,Locked_Equations!G$1:H$2000,2,FALSE),"")</f>
        <v/>
      </c>
      <c r="S270" s="22"/>
      <c r="T270" s="6" t="str">
        <f>IF(S270 &lt;&gt; "", LOOKUP(MIN(S270, 20),Locked_Equations!I$1:I$625,Locked_Equations!J$1:J$625), "")</f>
        <v/>
      </c>
      <c r="U270" s="22"/>
      <c r="V270" s="6" t="str">
        <f>IF(U270&lt;&gt;"",VLOOKUP(U270,Locked_Equations!K$1:L$1512,2,FALSE),"")</f>
        <v/>
      </c>
      <c r="W270" s="6" t="str">
        <f t="shared" si="8"/>
        <v/>
      </c>
      <c r="X270" s="16" t="str">
        <f t="shared" si="9"/>
        <v/>
      </c>
    </row>
    <row r="271" spans="1:24" x14ac:dyDescent="0.35">
      <c r="A271" s="21"/>
      <c r="B271" s="22"/>
      <c r="C271" s="22"/>
      <c r="D271" s="22"/>
      <c r="E271" s="22"/>
      <c r="F271" s="22"/>
      <c r="G271" s="22"/>
      <c r="H271" s="22"/>
      <c r="I271" s="22"/>
      <c r="J271" s="7"/>
      <c r="K271" s="22"/>
      <c r="L271" s="11" t="str">
        <f>IF(K271 &lt;&gt; "", LOOKUP(MIN(K271, 340),Locked_Equations!A$1:A$625,Locked_Equations!B$1:B$625), "")</f>
        <v/>
      </c>
      <c r="M271" s="22"/>
      <c r="N271" s="6" t="str">
        <f>IF(M271 &lt;&gt; "", LOOKUP(MIN(M271, 13.7),Locked_Equations!C$1:C$625,Locked_Equations!D$1:D$625), "")</f>
        <v/>
      </c>
      <c r="O271" s="22"/>
      <c r="P271" s="6" t="str">
        <f>IF(O271 &lt;&gt; "", LOOKUP(MIN(O271, 70),Locked_Equations!E$1:E$625,Locked_Equations!F$1:F$625), "")</f>
        <v/>
      </c>
      <c r="Q271" s="22"/>
      <c r="R271" s="6" t="str">
        <f>IF(Q271&lt;&gt;"",VLOOKUP(Q271,Locked_Equations!G$1:H$2000,2,FALSE),"")</f>
        <v/>
      </c>
      <c r="S271" s="22"/>
      <c r="T271" s="6" t="str">
        <f>IF(S271 &lt;&gt; "", LOOKUP(MIN(S271, 20),Locked_Equations!I$1:I$625,Locked_Equations!J$1:J$625), "")</f>
        <v/>
      </c>
      <c r="U271" s="22"/>
      <c r="V271" s="6" t="str">
        <f>IF(U271&lt;&gt;"",VLOOKUP(U271,Locked_Equations!K$1:L$1512,2,FALSE),"")</f>
        <v/>
      </c>
      <c r="W271" s="6" t="str">
        <f t="shared" si="8"/>
        <v/>
      </c>
      <c r="X271" s="16" t="str">
        <f t="shared" si="9"/>
        <v/>
      </c>
    </row>
    <row r="272" spans="1:24" x14ac:dyDescent="0.35">
      <c r="A272" s="21"/>
      <c r="B272" s="22"/>
      <c r="C272" s="22"/>
      <c r="D272" s="22"/>
      <c r="E272" s="22"/>
      <c r="F272" s="22"/>
      <c r="G272" s="22"/>
      <c r="H272" s="22"/>
      <c r="I272" s="22"/>
      <c r="J272" s="7"/>
      <c r="K272" s="22"/>
      <c r="L272" s="11" t="str">
        <f>IF(K272 &lt;&gt; "", LOOKUP(MIN(K272, 340),Locked_Equations!A$1:A$625,Locked_Equations!B$1:B$625), "")</f>
        <v/>
      </c>
      <c r="M272" s="22"/>
      <c r="N272" s="6" t="str">
        <f>IF(M272 &lt;&gt; "", LOOKUP(MIN(M272, 13.7),Locked_Equations!C$1:C$625,Locked_Equations!D$1:D$625), "")</f>
        <v/>
      </c>
      <c r="O272" s="22"/>
      <c r="P272" s="6" t="str">
        <f>IF(O272 &lt;&gt; "", LOOKUP(MIN(O272, 70),Locked_Equations!E$1:E$625,Locked_Equations!F$1:F$625), "")</f>
        <v/>
      </c>
      <c r="Q272" s="22"/>
      <c r="R272" s="6" t="str">
        <f>IF(Q272&lt;&gt;"",VLOOKUP(Q272,Locked_Equations!G$1:H$2000,2,FALSE),"")</f>
        <v/>
      </c>
      <c r="S272" s="22"/>
      <c r="T272" s="6" t="str">
        <f>IF(S272 &lt;&gt; "", LOOKUP(MIN(S272, 20),Locked_Equations!I$1:I$625,Locked_Equations!J$1:J$625), "")</f>
        <v/>
      </c>
      <c r="U272" s="22"/>
      <c r="V272" s="6" t="str">
        <f>IF(U272&lt;&gt;"",VLOOKUP(U272,Locked_Equations!K$1:L$1512,2,FALSE),"")</f>
        <v/>
      </c>
      <c r="W272" s="6" t="str">
        <f t="shared" si="8"/>
        <v/>
      </c>
      <c r="X272" s="16" t="str">
        <f t="shared" si="9"/>
        <v/>
      </c>
    </row>
    <row r="273" spans="1:24" x14ac:dyDescent="0.35">
      <c r="A273" s="21"/>
      <c r="B273" s="22"/>
      <c r="C273" s="22"/>
      <c r="D273" s="22"/>
      <c r="E273" s="22"/>
      <c r="F273" s="22"/>
      <c r="G273" s="22"/>
      <c r="H273" s="22"/>
      <c r="I273" s="22"/>
      <c r="J273" s="7"/>
      <c r="K273" s="22"/>
      <c r="L273" s="11" t="str">
        <f>IF(K273 &lt;&gt; "", LOOKUP(MIN(K273, 340),Locked_Equations!A$1:A$625,Locked_Equations!B$1:B$625), "")</f>
        <v/>
      </c>
      <c r="M273" s="22"/>
      <c r="N273" s="6" t="str">
        <f>IF(M273 &lt;&gt; "", LOOKUP(MIN(M273, 13.7),Locked_Equations!C$1:C$625,Locked_Equations!D$1:D$625), "")</f>
        <v/>
      </c>
      <c r="O273" s="22"/>
      <c r="P273" s="6" t="str">
        <f>IF(O273 &lt;&gt; "", LOOKUP(MIN(O273, 70),Locked_Equations!E$1:E$625,Locked_Equations!F$1:F$625), "")</f>
        <v/>
      </c>
      <c r="Q273" s="22"/>
      <c r="R273" s="6" t="str">
        <f>IF(Q273&lt;&gt;"",VLOOKUP(Q273,Locked_Equations!G$1:H$2000,2,FALSE),"")</f>
        <v/>
      </c>
      <c r="S273" s="22"/>
      <c r="T273" s="6" t="str">
        <f>IF(S273 &lt;&gt; "", LOOKUP(MIN(S273, 20),Locked_Equations!I$1:I$625,Locked_Equations!J$1:J$625), "")</f>
        <v/>
      </c>
      <c r="U273" s="22"/>
      <c r="V273" s="6" t="str">
        <f>IF(U273&lt;&gt;"",VLOOKUP(U273,Locked_Equations!K$1:L$1512,2,FALSE),"")</f>
        <v/>
      </c>
      <c r="W273" s="6" t="str">
        <f t="shared" si="8"/>
        <v/>
      </c>
      <c r="X273" s="16" t="str">
        <f t="shared" si="9"/>
        <v/>
      </c>
    </row>
    <row r="274" spans="1:24" x14ac:dyDescent="0.35">
      <c r="A274" s="21"/>
      <c r="B274" s="22"/>
      <c r="C274" s="22"/>
      <c r="D274" s="22"/>
      <c r="E274" s="22"/>
      <c r="F274" s="22"/>
      <c r="G274" s="22"/>
      <c r="H274" s="22"/>
      <c r="I274" s="22"/>
      <c r="J274" s="7"/>
      <c r="K274" s="22"/>
      <c r="L274" s="11" t="str">
        <f>IF(K274 &lt;&gt; "", LOOKUP(MIN(K274, 340),Locked_Equations!A$1:A$625,Locked_Equations!B$1:B$625), "")</f>
        <v/>
      </c>
      <c r="M274" s="22"/>
      <c r="N274" s="6" t="str">
        <f>IF(M274 &lt;&gt; "", LOOKUP(MIN(M274, 13.7),Locked_Equations!C$1:C$625,Locked_Equations!D$1:D$625), "")</f>
        <v/>
      </c>
      <c r="O274" s="22"/>
      <c r="P274" s="6" t="str">
        <f>IF(O274 &lt;&gt; "", LOOKUP(MIN(O274, 70),Locked_Equations!E$1:E$625,Locked_Equations!F$1:F$625), "")</f>
        <v/>
      </c>
      <c r="Q274" s="22"/>
      <c r="R274" s="6" t="str">
        <f>IF(Q274&lt;&gt;"",VLOOKUP(Q274,Locked_Equations!G$1:H$2000,2,FALSE),"")</f>
        <v/>
      </c>
      <c r="S274" s="22"/>
      <c r="T274" s="6" t="str">
        <f>IF(S274 &lt;&gt; "", LOOKUP(MIN(S274, 20),Locked_Equations!I$1:I$625,Locked_Equations!J$1:J$625), "")</f>
        <v/>
      </c>
      <c r="U274" s="22"/>
      <c r="V274" s="6" t="str">
        <f>IF(U274&lt;&gt;"",VLOOKUP(U274,Locked_Equations!K$1:L$1512,2,FALSE),"")</f>
        <v/>
      </c>
      <c r="W274" s="6" t="str">
        <f t="shared" si="8"/>
        <v/>
      </c>
      <c r="X274" s="16" t="str">
        <f t="shared" si="9"/>
        <v/>
      </c>
    </row>
    <row r="275" spans="1:24" x14ac:dyDescent="0.35">
      <c r="A275" s="21"/>
      <c r="B275" s="22"/>
      <c r="C275" s="22"/>
      <c r="D275" s="22"/>
      <c r="E275" s="22"/>
      <c r="F275" s="22"/>
      <c r="G275" s="22"/>
      <c r="H275" s="22"/>
      <c r="I275" s="22"/>
      <c r="J275" s="7"/>
      <c r="K275" s="22"/>
      <c r="L275" s="11" t="str">
        <f>IF(K275 &lt;&gt; "", LOOKUP(MIN(K275, 340),Locked_Equations!A$1:A$625,Locked_Equations!B$1:B$625), "")</f>
        <v/>
      </c>
      <c r="M275" s="22"/>
      <c r="N275" s="6" t="str">
        <f>IF(M275 &lt;&gt; "", LOOKUP(MIN(M275, 13.7),Locked_Equations!C$1:C$625,Locked_Equations!D$1:D$625), "")</f>
        <v/>
      </c>
      <c r="O275" s="22"/>
      <c r="P275" s="6" t="str">
        <f>IF(O275 &lt;&gt; "", LOOKUP(MIN(O275, 70),Locked_Equations!E$1:E$625,Locked_Equations!F$1:F$625), "")</f>
        <v/>
      </c>
      <c r="Q275" s="22"/>
      <c r="R275" s="6" t="str">
        <f>IF(Q275&lt;&gt;"",VLOOKUP(Q275,Locked_Equations!G$1:H$2000,2,FALSE),"")</f>
        <v/>
      </c>
      <c r="S275" s="22"/>
      <c r="T275" s="6" t="str">
        <f>IF(S275 &lt;&gt; "", LOOKUP(MIN(S275, 20),Locked_Equations!I$1:I$625,Locked_Equations!J$1:J$625), "")</f>
        <v/>
      </c>
      <c r="U275" s="22"/>
      <c r="V275" s="6" t="str">
        <f>IF(U275&lt;&gt;"",VLOOKUP(U275,Locked_Equations!K$1:L$1512,2,FALSE),"")</f>
        <v/>
      </c>
      <c r="W275" s="6" t="str">
        <f t="shared" si="8"/>
        <v/>
      </c>
      <c r="X275" s="16" t="str">
        <f t="shared" si="9"/>
        <v/>
      </c>
    </row>
    <row r="276" spans="1:24" x14ac:dyDescent="0.35">
      <c r="A276" s="21"/>
      <c r="B276" s="22"/>
      <c r="C276" s="22"/>
      <c r="D276" s="22"/>
      <c r="E276" s="22"/>
      <c r="F276" s="22"/>
      <c r="G276" s="22"/>
      <c r="H276" s="22"/>
      <c r="I276" s="22"/>
      <c r="J276" s="7"/>
      <c r="K276" s="22"/>
      <c r="L276" s="11" t="str">
        <f>IF(K276 &lt;&gt; "", LOOKUP(MIN(K276, 340),Locked_Equations!A$1:A$625,Locked_Equations!B$1:B$625), "")</f>
        <v/>
      </c>
      <c r="M276" s="22"/>
      <c r="N276" s="6" t="str">
        <f>IF(M276 &lt;&gt; "", LOOKUP(MIN(M276, 13.7),Locked_Equations!C$1:C$625,Locked_Equations!D$1:D$625), "")</f>
        <v/>
      </c>
      <c r="O276" s="22"/>
      <c r="P276" s="6" t="str">
        <f>IF(O276 &lt;&gt; "", LOOKUP(MIN(O276, 70),Locked_Equations!E$1:E$625,Locked_Equations!F$1:F$625), "")</f>
        <v/>
      </c>
      <c r="Q276" s="22"/>
      <c r="R276" s="6" t="str">
        <f>IF(Q276&lt;&gt;"",VLOOKUP(Q276,Locked_Equations!G$1:H$2000,2,FALSE),"")</f>
        <v/>
      </c>
      <c r="S276" s="22"/>
      <c r="T276" s="6" t="str">
        <f>IF(S276 &lt;&gt; "", LOOKUP(MIN(S276, 20),Locked_Equations!I$1:I$625,Locked_Equations!J$1:J$625), "")</f>
        <v/>
      </c>
      <c r="U276" s="22"/>
      <c r="V276" s="6" t="str">
        <f>IF(U276&lt;&gt;"",VLOOKUP(U276,Locked_Equations!K$1:L$1512,2,FALSE),"")</f>
        <v/>
      </c>
      <c r="W276" s="6" t="str">
        <f t="shared" si="8"/>
        <v/>
      </c>
      <c r="X276" s="16" t="str">
        <f t="shared" si="9"/>
        <v/>
      </c>
    </row>
    <row r="277" spans="1:24" x14ac:dyDescent="0.35">
      <c r="A277" s="21"/>
      <c r="B277" s="22"/>
      <c r="C277" s="22"/>
      <c r="D277" s="22"/>
      <c r="E277" s="22"/>
      <c r="F277" s="22"/>
      <c r="G277" s="22"/>
      <c r="H277" s="22"/>
      <c r="I277" s="22"/>
      <c r="J277" s="7"/>
      <c r="K277" s="22"/>
      <c r="L277" s="11" t="str">
        <f>IF(K277 &lt;&gt; "", LOOKUP(MIN(K277, 340),Locked_Equations!A$1:A$625,Locked_Equations!B$1:B$625), "")</f>
        <v/>
      </c>
      <c r="M277" s="22"/>
      <c r="N277" s="6" t="str">
        <f>IF(M277 &lt;&gt; "", LOOKUP(MIN(M277, 13.7),Locked_Equations!C$1:C$625,Locked_Equations!D$1:D$625), "")</f>
        <v/>
      </c>
      <c r="O277" s="22"/>
      <c r="P277" s="6" t="str">
        <f>IF(O277 &lt;&gt; "", LOOKUP(MIN(O277, 70),Locked_Equations!E$1:E$625,Locked_Equations!F$1:F$625), "")</f>
        <v/>
      </c>
      <c r="Q277" s="22"/>
      <c r="R277" s="6" t="str">
        <f>IF(Q277&lt;&gt;"",VLOOKUP(Q277,Locked_Equations!G$1:H$2000,2,FALSE),"")</f>
        <v/>
      </c>
      <c r="S277" s="22"/>
      <c r="T277" s="6" t="str">
        <f>IF(S277 &lt;&gt; "", LOOKUP(MIN(S277, 20),Locked_Equations!I$1:I$625,Locked_Equations!J$1:J$625), "")</f>
        <v/>
      </c>
      <c r="U277" s="22"/>
      <c r="V277" s="6" t="str">
        <f>IF(U277&lt;&gt;"",VLOOKUP(U277,Locked_Equations!K$1:L$1512,2,FALSE),"")</f>
        <v/>
      </c>
      <c r="W277" s="6" t="str">
        <f t="shared" si="8"/>
        <v/>
      </c>
      <c r="X277" s="16" t="str">
        <f t="shared" si="9"/>
        <v/>
      </c>
    </row>
    <row r="278" spans="1:24" x14ac:dyDescent="0.35">
      <c r="A278" s="21"/>
      <c r="B278" s="22"/>
      <c r="C278" s="22"/>
      <c r="D278" s="22"/>
      <c r="E278" s="22"/>
      <c r="F278" s="22"/>
      <c r="G278" s="22"/>
      <c r="H278" s="22"/>
      <c r="I278" s="22"/>
      <c r="J278" s="7"/>
      <c r="K278" s="22"/>
      <c r="L278" s="11" t="str">
        <f>IF(K278 &lt;&gt; "", LOOKUP(MIN(K278, 340),Locked_Equations!A$1:A$625,Locked_Equations!B$1:B$625), "")</f>
        <v/>
      </c>
      <c r="M278" s="22"/>
      <c r="N278" s="6" t="str">
        <f>IF(M278 &lt;&gt; "", LOOKUP(MIN(M278, 13.7),Locked_Equations!C$1:C$625,Locked_Equations!D$1:D$625), "")</f>
        <v/>
      </c>
      <c r="O278" s="22"/>
      <c r="P278" s="6" t="str">
        <f>IF(O278 &lt;&gt; "", LOOKUP(MIN(O278, 70),Locked_Equations!E$1:E$625,Locked_Equations!F$1:F$625), "")</f>
        <v/>
      </c>
      <c r="Q278" s="22"/>
      <c r="R278" s="6" t="str">
        <f>IF(Q278&lt;&gt;"",VLOOKUP(Q278,Locked_Equations!G$1:H$2000,2,FALSE),"")</f>
        <v/>
      </c>
      <c r="S278" s="22"/>
      <c r="T278" s="6" t="str">
        <f>IF(S278 &lt;&gt; "", LOOKUP(MIN(S278, 20),Locked_Equations!I$1:I$625,Locked_Equations!J$1:J$625), "")</f>
        <v/>
      </c>
      <c r="U278" s="22"/>
      <c r="V278" s="6" t="str">
        <f>IF(U278&lt;&gt;"",VLOOKUP(U278,Locked_Equations!K$1:L$1512,2,FALSE),"")</f>
        <v/>
      </c>
      <c r="W278" s="6" t="str">
        <f t="shared" si="8"/>
        <v/>
      </c>
      <c r="X278" s="16" t="str">
        <f t="shared" si="9"/>
        <v/>
      </c>
    </row>
    <row r="279" spans="1:24" x14ac:dyDescent="0.35">
      <c r="A279" s="21"/>
      <c r="B279" s="22"/>
      <c r="C279" s="22"/>
      <c r="D279" s="22"/>
      <c r="E279" s="22"/>
      <c r="F279" s="22"/>
      <c r="G279" s="22"/>
      <c r="H279" s="22"/>
      <c r="I279" s="22"/>
      <c r="J279" s="7"/>
      <c r="K279" s="22"/>
      <c r="L279" s="11" t="str">
        <f>IF(K279 &lt;&gt; "", LOOKUP(MIN(K279, 340),Locked_Equations!A$1:A$625,Locked_Equations!B$1:B$625), "")</f>
        <v/>
      </c>
      <c r="M279" s="22"/>
      <c r="N279" s="6" t="str">
        <f>IF(M279 &lt;&gt; "", LOOKUP(MIN(M279, 13.7),Locked_Equations!C$1:C$625,Locked_Equations!D$1:D$625), "")</f>
        <v/>
      </c>
      <c r="O279" s="22"/>
      <c r="P279" s="6" t="str">
        <f>IF(O279 &lt;&gt; "", LOOKUP(MIN(O279, 70),Locked_Equations!E$1:E$625,Locked_Equations!F$1:F$625), "")</f>
        <v/>
      </c>
      <c r="Q279" s="22"/>
      <c r="R279" s="6" t="str">
        <f>IF(Q279&lt;&gt;"",VLOOKUP(Q279,Locked_Equations!G$1:H$2000,2,FALSE),"")</f>
        <v/>
      </c>
      <c r="S279" s="22"/>
      <c r="T279" s="6" t="str">
        <f>IF(S279 &lt;&gt; "", LOOKUP(MIN(S279, 20),Locked_Equations!I$1:I$625,Locked_Equations!J$1:J$625), "")</f>
        <v/>
      </c>
      <c r="U279" s="22"/>
      <c r="V279" s="6" t="str">
        <f>IF(U279&lt;&gt;"",VLOOKUP(U279,Locked_Equations!K$1:L$1512,2,FALSE),"")</f>
        <v/>
      </c>
      <c r="W279" s="6" t="str">
        <f t="shared" si="8"/>
        <v/>
      </c>
      <c r="X279" s="16" t="str">
        <f t="shared" si="9"/>
        <v/>
      </c>
    </row>
    <row r="280" spans="1:24" x14ac:dyDescent="0.35">
      <c r="A280" s="21"/>
      <c r="B280" s="22"/>
      <c r="C280" s="22"/>
      <c r="D280" s="22"/>
      <c r="E280" s="22"/>
      <c r="F280" s="22"/>
      <c r="G280" s="22"/>
      <c r="H280" s="22"/>
      <c r="I280" s="22"/>
      <c r="J280" s="7"/>
      <c r="K280" s="22"/>
      <c r="L280" s="11" t="str">
        <f>IF(K280 &lt;&gt; "", LOOKUP(MIN(K280, 340),Locked_Equations!A$1:A$625,Locked_Equations!B$1:B$625), "")</f>
        <v/>
      </c>
      <c r="M280" s="22"/>
      <c r="N280" s="6" t="str">
        <f>IF(M280 &lt;&gt; "", LOOKUP(MIN(M280, 13.7),Locked_Equations!C$1:C$625,Locked_Equations!D$1:D$625), "")</f>
        <v/>
      </c>
      <c r="O280" s="22"/>
      <c r="P280" s="6" t="str">
        <f>IF(O280 &lt;&gt; "", LOOKUP(MIN(O280, 70),Locked_Equations!E$1:E$625,Locked_Equations!F$1:F$625), "")</f>
        <v/>
      </c>
      <c r="Q280" s="22"/>
      <c r="R280" s="6" t="str">
        <f>IF(Q280&lt;&gt;"",VLOOKUP(Q280,Locked_Equations!G$1:H$2000,2,FALSE),"")</f>
        <v/>
      </c>
      <c r="S280" s="22"/>
      <c r="T280" s="6" t="str">
        <f>IF(S280 &lt;&gt; "", LOOKUP(MIN(S280, 20),Locked_Equations!I$1:I$625,Locked_Equations!J$1:J$625), "")</f>
        <v/>
      </c>
      <c r="U280" s="22"/>
      <c r="V280" s="6" t="str">
        <f>IF(U280&lt;&gt;"",VLOOKUP(U280,Locked_Equations!K$1:L$1512,2,FALSE),"")</f>
        <v/>
      </c>
      <c r="W280" s="6" t="str">
        <f t="shared" si="8"/>
        <v/>
      </c>
      <c r="X280" s="16" t="str">
        <f t="shared" si="9"/>
        <v/>
      </c>
    </row>
    <row r="281" spans="1:24" x14ac:dyDescent="0.35">
      <c r="A281" s="21"/>
      <c r="B281" s="22"/>
      <c r="C281" s="22"/>
      <c r="D281" s="22"/>
      <c r="E281" s="22"/>
      <c r="F281" s="22"/>
      <c r="G281" s="22"/>
      <c r="H281" s="22"/>
      <c r="I281" s="22"/>
      <c r="J281" s="7"/>
      <c r="K281" s="22"/>
      <c r="L281" s="11" t="str">
        <f>IF(K281 &lt;&gt; "", LOOKUP(MIN(K281, 340),Locked_Equations!A$1:A$625,Locked_Equations!B$1:B$625), "")</f>
        <v/>
      </c>
      <c r="M281" s="22"/>
      <c r="N281" s="6" t="str">
        <f>IF(M281 &lt;&gt; "", LOOKUP(MIN(M281, 13.7),Locked_Equations!C$1:C$625,Locked_Equations!D$1:D$625), "")</f>
        <v/>
      </c>
      <c r="O281" s="22"/>
      <c r="P281" s="6" t="str">
        <f>IF(O281 &lt;&gt; "", LOOKUP(MIN(O281, 70),Locked_Equations!E$1:E$625,Locked_Equations!F$1:F$625), "")</f>
        <v/>
      </c>
      <c r="Q281" s="22"/>
      <c r="R281" s="6" t="str">
        <f>IF(Q281&lt;&gt;"",VLOOKUP(Q281,Locked_Equations!G$1:H$2000,2,FALSE),"")</f>
        <v/>
      </c>
      <c r="S281" s="22"/>
      <c r="T281" s="6" t="str">
        <f>IF(S281 &lt;&gt; "", LOOKUP(MIN(S281, 20),Locked_Equations!I$1:I$625,Locked_Equations!J$1:J$625), "")</f>
        <v/>
      </c>
      <c r="U281" s="22"/>
      <c r="V281" s="6" t="str">
        <f>IF(U281&lt;&gt;"",VLOOKUP(U281,Locked_Equations!K$1:L$1512,2,FALSE),"")</f>
        <v/>
      </c>
      <c r="W281" s="6" t="str">
        <f t="shared" si="8"/>
        <v/>
      </c>
      <c r="X281" s="16" t="str">
        <f t="shared" si="9"/>
        <v/>
      </c>
    </row>
    <row r="282" spans="1:24" x14ac:dyDescent="0.35">
      <c r="A282" s="21"/>
      <c r="B282" s="22"/>
      <c r="C282" s="22"/>
      <c r="D282" s="22"/>
      <c r="E282" s="22"/>
      <c r="F282" s="22"/>
      <c r="G282" s="22"/>
      <c r="H282" s="22"/>
      <c r="I282" s="22"/>
      <c r="J282" s="7"/>
      <c r="K282" s="22"/>
      <c r="L282" s="11" t="str">
        <f>IF(K282 &lt;&gt; "", LOOKUP(MIN(K282, 340),Locked_Equations!A$1:A$625,Locked_Equations!B$1:B$625), "")</f>
        <v/>
      </c>
      <c r="M282" s="22"/>
      <c r="N282" s="6" t="str">
        <f>IF(M282 &lt;&gt; "", LOOKUP(MIN(M282, 13.7),Locked_Equations!C$1:C$625,Locked_Equations!D$1:D$625), "")</f>
        <v/>
      </c>
      <c r="O282" s="22"/>
      <c r="P282" s="6" t="str">
        <f>IF(O282 &lt;&gt; "", LOOKUP(MIN(O282, 70),Locked_Equations!E$1:E$625,Locked_Equations!F$1:F$625), "")</f>
        <v/>
      </c>
      <c r="Q282" s="22"/>
      <c r="R282" s="6" t="str">
        <f>IF(Q282&lt;&gt;"",VLOOKUP(Q282,Locked_Equations!G$1:H$2000,2,FALSE),"")</f>
        <v/>
      </c>
      <c r="S282" s="22"/>
      <c r="T282" s="6" t="str">
        <f>IF(S282 &lt;&gt; "", LOOKUP(MIN(S282, 20),Locked_Equations!I$1:I$625,Locked_Equations!J$1:J$625), "")</f>
        <v/>
      </c>
      <c r="U282" s="22"/>
      <c r="V282" s="6" t="str">
        <f>IF(U282&lt;&gt;"",VLOOKUP(U282,Locked_Equations!K$1:L$1512,2,FALSE),"")</f>
        <v/>
      </c>
      <c r="W282" s="6" t="str">
        <f t="shared" si="8"/>
        <v/>
      </c>
      <c r="X282" s="16" t="str">
        <f t="shared" si="9"/>
        <v/>
      </c>
    </row>
    <row r="283" spans="1:24" x14ac:dyDescent="0.35">
      <c r="A283" s="21"/>
      <c r="B283" s="22"/>
      <c r="C283" s="22"/>
      <c r="D283" s="22"/>
      <c r="E283" s="22"/>
      <c r="F283" s="22"/>
      <c r="G283" s="22"/>
      <c r="H283" s="22"/>
      <c r="I283" s="22"/>
      <c r="J283" s="7"/>
      <c r="K283" s="22"/>
      <c r="L283" s="11" t="str">
        <f>IF(K283 &lt;&gt; "", LOOKUP(MIN(K283, 340),Locked_Equations!A$1:A$625,Locked_Equations!B$1:B$625), "")</f>
        <v/>
      </c>
      <c r="M283" s="22"/>
      <c r="N283" s="6" t="str">
        <f>IF(M283 &lt;&gt; "", LOOKUP(MIN(M283, 13.7),Locked_Equations!C$1:C$625,Locked_Equations!D$1:D$625), "")</f>
        <v/>
      </c>
      <c r="O283" s="22"/>
      <c r="P283" s="6" t="str">
        <f>IF(O283 &lt;&gt; "", LOOKUP(MIN(O283, 70),Locked_Equations!E$1:E$625,Locked_Equations!F$1:F$625), "")</f>
        <v/>
      </c>
      <c r="Q283" s="22"/>
      <c r="R283" s="6" t="str">
        <f>IF(Q283&lt;&gt;"",VLOOKUP(Q283,Locked_Equations!G$1:H$2000,2,FALSE),"")</f>
        <v/>
      </c>
      <c r="S283" s="22"/>
      <c r="T283" s="6" t="str">
        <f>IF(S283 &lt;&gt; "", LOOKUP(MIN(S283, 20),Locked_Equations!I$1:I$625,Locked_Equations!J$1:J$625), "")</f>
        <v/>
      </c>
      <c r="U283" s="22"/>
      <c r="V283" s="6" t="str">
        <f>IF(U283&lt;&gt;"",VLOOKUP(U283,Locked_Equations!K$1:L$1512,2,FALSE),"")</f>
        <v/>
      </c>
      <c r="W283" s="6" t="str">
        <f t="shared" si="8"/>
        <v/>
      </c>
      <c r="X283" s="16" t="str">
        <f t="shared" si="9"/>
        <v/>
      </c>
    </row>
    <row r="284" spans="1:24" x14ac:dyDescent="0.35">
      <c r="A284" s="21"/>
      <c r="B284" s="22"/>
      <c r="C284" s="22"/>
      <c r="D284" s="22"/>
      <c r="E284" s="22"/>
      <c r="F284" s="22"/>
      <c r="G284" s="22"/>
      <c r="H284" s="22"/>
      <c r="I284" s="22"/>
      <c r="J284" s="7"/>
      <c r="K284" s="22"/>
      <c r="L284" s="11" t="str">
        <f>IF(K284 &lt;&gt; "", LOOKUP(MIN(K284, 340),Locked_Equations!A$1:A$625,Locked_Equations!B$1:B$625), "")</f>
        <v/>
      </c>
      <c r="M284" s="22"/>
      <c r="N284" s="6" t="str">
        <f>IF(M284 &lt;&gt; "", LOOKUP(MIN(M284, 13.7),Locked_Equations!C$1:C$625,Locked_Equations!D$1:D$625), "")</f>
        <v/>
      </c>
      <c r="O284" s="22"/>
      <c r="P284" s="6" t="str">
        <f>IF(O284 &lt;&gt; "", LOOKUP(MIN(O284, 70),Locked_Equations!E$1:E$625,Locked_Equations!F$1:F$625), "")</f>
        <v/>
      </c>
      <c r="Q284" s="22"/>
      <c r="R284" s="6" t="str">
        <f>IF(Q284&lt;&gt;"",VLOOKUP(Q284,Locked_Equations!G$1:H$2000,2,FALSE),"")</f>
        <v/>
      </c>
      <c r="S284" s="22"/>
      <c r="T284" s="6" t="str">
        <f>IF(S284 &lt;&gt; "", LOOKUP(MIN(S284, 20),Locked_Equations!I$1:I$625,Locked_Equations!J$1:J$625), "")</f>
        <v/>
      </c>
      <c r="U284" s="22"/>
      <c r="V284" s="6" t="str">
        <f>IF(U284&lt;&gt;"",VLOOKUP(U284,Locked_Equations!K$1:L$1512,2,FALSE),"")</f>
        <v/>
      </c>
      <c r="W284" s="6" t="str">
        <f t="shared" si="8"/>
        <v/>
      </c>
      <c r="X284" s="16" t="str">
        <f t="shared" si="9"/>
        <v/>
      </c>
    </row>
    <row r="285" spans="1:24" x14ac:dyDescent="0.35">
      <c r="A285" s="21"/>
      <c r="B285" s="22"/>
      <c r="C285" s="22"/>
      <c r="D285" s="22"/>
      <c r="E285" s="22"/>
      <c r="F285" s="22"/>
      <c r="G285" s="22"/>
      <c r="H285" s="22"/>
      <c r="I285" s="22"/>
      <c r="J285" s="7"/>
      <c r="K285" s="22"/>
      <c r="L285" s="11" t="str">
        <f>IF(K285 &lt;&gt; "", LOOKUP(MIN(K285, 340),Locked_Equations!A$1:A$625,Locked_Equations!B$1:B$625), "")</f>
        <v/>
      </c>
      <c r="M285" s="22"/>
      <c r="N285" s="6" t="str">
        <f>IF(M285 &lt;&gt; "", LOOKUP(MIN(M285, 13.7),Locked_Equations!C$1:C$625,Locked_Equations!D$1:D$625), "")</f>
        <v/>
      </c>
      <c r="O285" s="22"/>
      <c r="P285" s="6" t="str">
        <f>IF(O285 &lt;&gt; "", LOOKUP(MIN(O285, 70),Locked_Equations!E$1:E$625,Locked_Equations!F$1:F$625), "")</f>
        <v/>
      </c>
      <c r="Q285" s="22"/>
      <c r="R285" s="6" t="str">
        <f>IF(Q285&lt;&gt;"",VLOOKUP(Q285,Locked_Equations!G$1:H$2000,2,FALSE),"")</f>
        <v/>
      </c>
      <c r="S285" s="22"/>
      <c r="T285" s="6" t="str">
        <f>IF(S285 &lt;&gt; "", LOOKUP(MIN(S285, 20),Locked_Equations!I$1:I$625,Locked_Equations!J$1:J$625), "")</f>
        <v/>
      </c>
      <c r="U285" s="22"/>
      <c r="V285" s="6" t="str">
        <f>IF(U285&lt;&gt;"",VLOOKUP(U285,Locked_Equations!K$1:L$1512,2,FALSE),"")</f>
        <v/>
      </c>
      <c r="W285" s="6" t="str">
        <f t="shared" si="8"/>
        <v/>
      </c>
      <c r="X285" s="16" t="str">
        <f t="shared" si="9"/>
        <v/>
      </c>
    </row>
    <row r="286" spans="1:24" x14ac:dyDescent="0.35">
      <c r="A286" s="21"/>
      <c r="B286" s="22"/>
      <c r="C286" s="22"/>
      <c r="D286" s="22"/>
      <c r="E286" s="22"/>
      <c r="F286" s="22"/>
      <c r="G286" s="22"/>
      <c r="H286" s="22"/>
      <c r="I286" s="22"/>
      <c r="J286" s="7"/>
      <c r="K286" s="22"/>
      <c r="L286" s="11" t="str">
        <f>IF(K286 &lt;&gt; "", LOOKUP(MIN(K286, 340),Locked_Equations!A$1:A$625,Locked_Equations!B$1:B$625), "")</f>
        <v/>
      </c>
      <c r="M286" s="22"/>
      <c r="N286" s="6" t="str">
        <f>IF(M286 &lt;&gt; "", LOOKUP(MIN(M286, 13.7),Locked_Equations!C$1:C$625,Locked_Equations!D$1:D$625), "")</f>
        <v/>
      </c>
      <c r="O286" s="22"/>
      <c r="P286" s="6" t="str">
        <f>IF(O286 &lt;&gt; "", LOOKUP(MIN(O286, 70),Locked_Equations!E$1:E$625,Locked_Equations!F$1:F$625), "")</f>
        <v/>
      </c>
      <c r="Q286" s="22"/>
      <c r="R286" s="6" t="str">
        <f>IF(Q286&lt;&gt;"",VLOOKUP(Q286,Locked_Equations!G$1:H$2000,2,FALSE),"")</f>
        <v/>
      </c>
      <c r="S286" s="22"/>
      <c r="T286" s="6" t="str">
        <f>IF(S286 &lt;&gt; "", LOOKUP(MIN(S286, 20),Locked_Equations!I$1:I$625,Locked_Equations!J$1:J$625), "")</f>
        <v/>
      </c>
      <c r="U286" s="22"/>
      <c r="V286" s="6" t="str">
        <f>IF(U286&lt;&gt;"",VLOOKUP(U286,Locked_Equations!K$1:L$1512,2,FALSE),"")</f>
        <v/>
      </c>
      <c r="W286" s="6" t="str">
        <f t="shared" si="8"/>
        <v/>
      </c>
      <c r="X286" s="16" t="str">
        <f t="shared" si="9"/>
        <v/>
      </c>
    </row>
    <row r="287" spans="1:24" x14ac:dyDescent="0.35">
      <c r="A287" s="21"/>
      <c r="B287" s="22"/>
      <c r="C287" s="22"/>
      <c r="D287" s="22"/>
      <c r="E287" s="22"/>
      <c r="F287" s="22"/>
      <c r="G287" s="22"/>
      <c r="H287" s="22"/>
      <c r="I287" s="22"/>
      <c r="J287" s="7"/>
      <c r="K287" s="22"/>
      <c r="L287" s="11" t="str">
        <f>IF(K287 &lt;&gt; "", LOOKUP(MIN(K287, 340),Locked_Equations!A$1:A$625,Locked_Equations!B$1:B$625), "")</f>
        <v/>
      </c>
      <c r="M287" s="22"/>
      <c r="N287" s="6" t="str">
        <f>IF(M287 &lt;&gt; "", LOOKUP(MIN(M287, 13.7),Locked_Equations!C$1:C$625,Locked_Equations!D$1:D$625), "")</f>
        <v/>
      </c>
      <c r="O287" s="22"/>
      <c r="P287" s="6" t="str">
        <f>IF(O287 &lt;&gt; "", LOOKUP(MIN(O287, 70),Locked_Equations!E$1:E$625,Locked_Equations!F$1:F$625), "")</f>
        <v/>
      </c>
      <c r="Q287" s="22"/>
      <c r="R287" s="6" t="str">
        <f>IF(Q287&lt;&gt;"",VLOOKUP(Q287,Locked_Equations!G$1:H$2000,2,FALSE),"")</f>
        <v/>
      </c>
      <c r="S287" s="22"/>
      <c r="T287" s="6" t="str">
        <f>IF(S287 &lt;&gt; "", LOOKUP(MIN(S287, 20),Locked_Equations!I$1:I$625,Locked_Equations!J$1:J$625), "")</f>
        <v/>
      </c>
      <c r="U287" s="22"/>
      <c r="V287" s="6" t="str">
        <f>IF(U287&lt;&gt;"",VLOOKUP(U287,Locked_Equations!K$1:L$1512,2,FALSE),"")</f>
        <v/>
      </c>
      <c r="W287" s="6" t="str">
        <f t="shared" ref="W287:W350" si="10">IF(AND(L287&lt;&gt;"", N287&lt;&gt;"", P287&lt;&gt;"", R287&lt;&gt;"", T287&lt;&gt;"", V287&lt;&gt;""),SUM(L287,N287,P287,R287,T287,V287), "")</f>
        <v/>
      </c>
      <c r="X287" s="16" t="str">
        <f t="shared" ref="X287:X350" si="11">IF(AND(L287&lt;&gt;"", N287&lt;&gt;"", P287&lt;&gt;"", R287&lt;&gt;"", T287&lt;&gt;"", V287&lt;&gt;""),IF(AND(L287&gt;=70, N287&gt;=70, P287&gt;=70, R287&gt;=70, T287&gt;=70, V287&gt;=70),"Heavy", IF(AND(L287&gt;=65, N287&gt;=65, P287&gt;=65, R287&gt;=65, T287&gt;=65, V287&gt;=65),"Significant", IF(AND(L287&gt;=60, N287&gt;=60, P287&gt;=60, R287&gt;=60, T287&gt;=60, V287&gt;=60),"Moderate", "Does not Meet Army Standard"))),"")</f>
        <v/>
      </c>
    </row>
    <row r="288" spans="1:24" x14ac:dyDescent="0.35">
      <c r="A288" s="21"/>
      <c r="B288" s="22"/>
      <c r="C288" s="22"/>
      <c r="D288" s="22"/>
      <c r="E288" s="22"/>
      <c r="F288" s="22"/>
      <c r="G288" s="22"/>
      <c r="H288" s="22"/>
      <c r="I288" s="22"/>
      <c r="J288" s="7"/>
      <c r="K288" s="22"/>
      <c r="L288" s="11" t="str">
        <f>IF(K288 &lt;&gt; "", LOOKUP(MIN(K288, 340),Locked_Equations!A$1:A$625,Locked_Equations!B$1:B$625), "")</f>
        <v/>
      </c>
      <c r="M288" s="22"/>
      <c r="N288" s="6" t="str">
        <f>IF(M288 &lt;&gt; "", LOOKUP(MIN(M288, 13.7),Locked_Equations!C$1:C$625,Locked_Equations!D$1:D$625), "")</f>
        <v/>
      </c>
      <c r="O288" s="22"/>
      <c r="P288" s="6" t="str">
        <f>IF(O288 &lt;&gt; "", LOOKUP(MIN(O288, 70),Locked_Equations!E$1:E$625,Locked_Equations!F$1:F$625), "")</f>
        <v/>
      </c>
      <c r="Q288" s="22"/>
      <c r="R288" s="6" t="str">
        <f>IF(Q288&lt;&gt;"",VLOOKUP(Q288,Locked_Equations!G$1:H$2000,2,FALSE),"")</f>
        <v/>
      </c>
      <c r="S288" s="22"/>
      <c r="T288" s="6" t="str">
        <f>IF(S288 &lt;&gt; "", LOOKUP(MIN(S288, 20),Locked_Equations!I$1:I$625,Locked_Equations!J$1:J$625), "")</f>
        <v/>
      </c>
      <c r="U288" s="22"/>
      <c r="V288" s="6" t="str">
        <f>IF(U288&lt;&gt;"",VLOOKUP(U288,Locked_Equations!K$1:L$1512,2,FALSE),"")</f>
        <v/>
      </c>
      <c r="W288" s="6" t="str">
        <f t="shared" si="10"/>
        <v/>
      </c>
      <c r="X288" s="16" t="str">
        <f t="shared" si="11"/>
        <v/>
      </c>
    </row>
    <row r="289" spans="1:24" x14ac:dyDescent="0.35">
      <c r="A289" s="21"/>
      <c r="B289" s="22"/>
      <c r="C289" s="22"/>
      <c r="D289" s="22"/>
      <c r="E289" s="22"/>
      <c r="F289" s="22"/>
      <c r="G289" s="22"/>
      <c r="H289" s="22"/>
      <c r="I289" s="22"/>
      <c r="J289" s="7"/>
      <c r="K289" s="22"/>
      <c r="L289" s="11" t="str">
        <f>IF(K289 &lt;&gt; "", LOOKUP(MIN(K289, 340),Locked_Equations!A$1:A$625,Locked_Equations!B$1:B$625), "")</f>
        <v/>
      </c>
      <c r="M289" s="22"/>
      <c r="N289" s="6" t="str">
        <f>IF(M289 &lt;&gt; "", LOOKUP(MIN(M289, 13.7),Locked_Equations!C$1:C$625,Locked_Equations!D$1:D$625), "")</f>
        <v/>
      </c>
      <c r="O289" s="22"/>
      <c r="P289" s="6" t="str">
        <f>IF(O289 &lt;&gt; "", LOOKUP(MIN(O289, 70),Locked_Equations!E$1:E$625,Locked_Equations!F$1:F$625), "")</f>
        <v/>
      </c>
      <c r="Q289" s="22"/>
      <c r="R289" s="6" t="str">
        <f>IF(Q289&lt;&gt;"",VLOOKUP(Q289,Locked_Equations!G$1:H$2000,2,FALSE),"")</f>
        <v/>
      </c>
      <c r="S289" s="22"/>
      <c r="T289" s="6" t="str">
        <f>IF(S289 &lt;&gt; "", LOOKUP(MIN(S289, 20),Locked_Equations!I$1:I$625,Locked_Equations!J$1:J$625), "")</f>
        <v/>
      </c>
      <c r="U289" s="22"/>
      <c r="V289" s="6" t="str">
        <f>IF(U289&lt;&gt;"",VLOOKUP(U289,Locked_Equations!K$1:L$1512,2,FALSE),"")</f>
        <v/>
      </c>
      <c r="W289" s="6" t="str">
        <f t="shared" si="10"/>
        <v/>
      </c>
      <c r="X289" s="16" t="str">
        <f t="shared" si="11"/>
        <v/>
      </c>
    </row>
    <row r="290" spans="1:24" x14ac:dyDescent="0.35">
      <c r="A290" s="21"/>
      <c r="B290" s="22"/>
      <c r="C290" s="22"/>
      <c r="D290" s="22"/>
      <c r="E290" s="22"/>
      <c r="F290" s="22"/>
      <c r="G290" s="22"/>
      <c r="H290" s="22"/>
      <c r="I290" s="22"/>
      <c r="J290" s="7"/>
      <c r="K290" s="22"/>
      <c r="L290" s="11" t="str">
        <f>IF(K290 &lt;&gt; "", LOOKUP(MIN(K290, 340),Locked_Equations!A$1:A$625,Locked_Equations!B$1:B$625), "")</f>
        <v/>
      </c>
      <c r="M290" s="22"/>
      <c r="N290" s="6" t="str">
        <f>IF(M290 &lt;&gt; "", LOOKUP(MIN(M290, 13.7),Locked_Equations!C$1:C$625,Locked_Equations!D$1:D$625), "")</f>
        <v/>
      </c>
      <c r="O290" s="22"/>
      <c r="P290" s="6" t="str">
        <f>IF(O290 &lt;&gt; "", LOOKUP(MIN(O290, 70),Locked_Equations!E$1:E$625,Locked_Equations!F$1:F$625), "")</f>
        <v/>
      </c>
      <c r="Q290" s="22"/>
      <c r="R290" s="6" t="str">
        <f>IF(Q290&lt;&gt;"",VLOOKUP(Q290,Locked_Equations!G$1:H$2000,2,FALSE),"")</f>
        <v/>
      </c>
      <c r="S290" s="22"/>
      <c r="T290" s="6" t="str">
        <f>IF(S290 &lt;&gt; "", LOOKUP(MIN(S290, 20),Locked_Equations!I$1:I$625,Locked_Equations!J$1:J$625), "")</f>
        <v/>
      </c>
      <c r="U290" s="22"/>
      <c r="V290" s="6" t="str">
        <f>IF(U290&lt;&gt;"",VLOOKUP(U290,Locked_Equations!K$1:L$1512,2,FALSE),"")</f>
        <v/>
      </c>
      <c r="W290" s="6" t="str">
        <f t="shared" si="10"/>
        <v/>
      </c>
      <c r="X290" s="16" t="str">
        <f t="shared" si="11"/>
        <v/>
      </c>
    </row>
    <row r="291" spans="1:24" x14ac:dyDescent="0.35">
      <c r="A291" s="21"/>
      <c r="B291" s="22"/>
      <c r="C291" s="22"/>
      <c r="D291" s="22"/>
      <c r="E291" s="22"/>
      <c r="F291" s="22"/>
      <c r="G291" s="22"/>
      <c r="H291" s="22"/>
      <c r="I291" s="22"/>
      <c r="J291" s="7"/>
      <c r="K291" s="22"/>
      <c r="L291" s="11" t="str">
        <f>IF(K291 &lt;&gt; "", LOOKUP(MIN(K291, 340),Locked_Equations!A$1:A$625,Locked_Equations!B$1:B$625), "")</f>
        <v/>
      </c>
      <c r="M291" s="22"/>
      <c r="N291" s="6" t="str">
        <f>IF(M291 &lt;&gt; "", LOOKUP(MIN(M291, 13.7),Locked_Equations!C$1:C$625,Locked_Equations!D$1:D$625), "")</f>
        <v/>
      </c>
      <c r="O291" s="22"/>
      <c r="P291" s="6" t="str">
        <f>IF(O291 &lt;&gt; "", LOOKUP(MIN(O291, 70),Locked_Equations!E$1:E$625,Locked_Equations!F$1:F$625), "")</f>
        <v/>
      </c>
      <c r="Q291" s="22"/>
      <c r="R291" s="6" t="str">
        <f>IF(Q291&lt;&gt;"",VLOOKUP(Q291,Locked_Equations!G$1:H$2000,2,FALSE),"")</f>
        <v/>
      </c>
      <c r="S291" s="22"/>
      <c r="T291" s="6" t="str">
        <f>IF(S291 &lt;&gt; "", LOOKUP(MIN(S291, 20),Locked_Equations!I$1:I$625,Locked_Equations!J$1:J$625), "")</f>
        <v/>
      </c>
      <c r="U291" s="22"/>
      <c r="V291" s="6" t="str">
        <f>IF(U291&lt;&gt;"",VLOOKUP(U291,Locked_Equations!K$1:L$1512,2,FALSE),"")</f>
        <v/>
      </c>
      <c r="W291" s="6" t="str">
        <f t="shared" si="10"/>
        <v/>
      </c>
      <c r="X291" s="16" t="str">
        <f t="shared" si="11"/>
        <v/>
      </c>
    </row>
    <row r="292" spans="1:24" x14ac:dyDescent="0.35">
      <c r="A292" s="21"/>
      <c r="B292" s="22"/>
      <c r="C292" s="22"/>
      <c r="D292" s="22"/>
      <c r="E292" s="22"/>
      <c r="F292" s="22"/>
      <c r="G292" s="22"/>
      <c r="H292" s="22"/>
      <c r="I292" s="22"/>
      <c r="J292" s="7"/>
      <c r="K292" s="22"/>
      <c r="L292" s="11" t="str">
        <f>IF(K292 &lt;&gt; "", LOOKUP(MIN(K292, 340),Locked_Equations!A$1:A$625,Locked_Equations!B$1:B$625), "")</f>
        <v/>
      </c>
      <c r="M292" s="22"/>
      <c r="N292" s="6" t="str">
        <f>IF(M292 &lt;&gt; "", LOOKUP(MIN(M292, 13.7),Locked_Equations!C$1:C$625,Locked_Equations!D$1:D$625), "")</f>
        <v/>
      </c>
      <c r="O292" s="22"/>
      <c r="P292" s="6" t="str">
        <f>IF(O292 &lt;&gt; "", LOOKUP(MIN(O292, 70),Locked_Equations!E$1:E$625,Locked_Equations!F$1:F$625), "")</f>
        <v/>
      </c>
      <c r="Q292" s="22"/>
      <c r="R292" s="6" t="str">
        <f>IF(Q292&lt;&gt;"",VLOOKUP(Q292,Locked_Equations!G$1:H$2000,2,FALSE),"")</f>
        <v/>
      </c>
      <c r="S292" s="22"/>
      <c r="T292" s="6" t="str">
        <f>IF(S292 &lt;&gt; "", LOOKUP(MIN(S292, 20),Locked_Equations!I$1:I$625,Locked_Equations!J$1:J$625), "")</f>
        <v/>
      </c>
      <c r="U292" s="22"/>
      <c r="V292" s="6" t="str">
        <f>IF(U292&lt;&gt;"",VLOOKUP(U292,Locked_Equations!K$1:L$1512,2,FALSE),"")</f>
        <v/>
      </c>
      <c r="W292" s="6" t="str">
        <f t="shared" si="10"/>
        <v/>
      </c>
      <c r="X292" s="16" t="str">
        <f t="shared" si="11"/>
        <v/>
      </c>
    </row>
    <row r="293" spans="1:24" x14ac:dyDescent="0.35">
      <c r="A293" s="21"/>
      <c r="B293" s="22"/>
      <c r="C293" s="22"/>
      <c r="D293" s="22"/>
      <c r="E293" s="22"/>
      <c r="F293" s="22"/>
      <c r="G293" s="22"/>
      <c r="H293" s="22"/>
      <c r="I293" s="22"/>
      <c r="J293" s="7"/>
      <c r="K293" s="22"/>
      <c r="L293" s="11" t="str">
        <f>IF(K293 &lt;&gt; "", LOOKUP(MIN(K293, 340),Locked_Equations!A$1:A$625,Locked_Equations!B$1:B$625), "")</f>
        <v/>
      </c>
      <c r="M293" s="22"/>
      <c r="N293" s="6" t="str">
        <f>IF(M293 &lt;&gt; "", LOOKUP(MIN(M293, 13.7),Locked_Equations!C$1:C$625,Locked_Equations!D$1:D$625), "")</f>
        <v/>
      </c>
      <c r="O293" s="22"/>
      <c r="P293" s="6" t="str">
        <f>IF(O293 &lt;&gt; "", LOOKUP(MIN(O293, 70),Locked_Equations!E$1:E$625,Locked_Equations!F$1:F$625), "")</f>
        <v/>
      </c>
      <c r="Q293" s="22"/>
      <c r="R293" s="6" t="str">
        <f>IF(Q293&lt;&gt;"",VLOOKUP(Q293,Locked_Equations!G$1:H$2000,2,FALSE),"")</f>
        <v/>
      </c>
      <c r="S293" s="22"/>
      <c r="T293" s="6" t="str">
        <f>IF(S293 &lt;&gt; "", LOOKUP(MIN(S293, 20),Locked_Equations!I$1:I$625,Locked_Equations!J$1:J$625), "")</f>
        <v/>
      </c>
      <c r="U293" s="22"/>
      <c r="V293" s="6" t="str">
        <f>IF(U293&lt;&gt;"",VLOOKUP(U293,Locked_Equations!K$1:L$1512,2,FALSE),"")</f>
        <v/>
      </c>
      <c r="W293" s="6" t="str">
        <f t="shared" si="10"/>
        <v/>
      </c>
      <c r="X293" s="16" t="str">
        <f t="shared" si="11"/>
        <v/>
      </c>
    </row>
    <row r="294" spans="1:24" x14ac:dyDescent="0.35">
      <c r="A294" s="21"/>
      <c r="B294" s="22"/>
      <c r="C294" s="22"/>
      <c r="D294" s="22"/>
      <c r="E294" s="22"/>
      <c r="F294" s="22"/>
      <c r="G294" s="22"/>
      <c r="H294" s="22"/>
      <c r="I294" s="22"/>
      <c r="J294" s="7"/>
      <c r="K294" s="22"/>
      <c r="L294" s="11" t="str">
        <f>IF(K294 &lt;&gt; "", LOOKUP(MIN(K294, 340),Locked_Equations!A$1:A$625,Locked_Equations!B$1:B$625), "")</f>
        <v/>
      </c>
      <c r="M294" s="22"/>
      <c r="N294" s="6" t="str">
        <f>IF(M294 &lt;&gt; "", LOOKUP(MIN(M294, 13.7),Locked_Equations!C$1:C$625,Locked_Equations!D$1:D$625), "")</f>
        <v/>
      </c>
      <c r="O294" s="22"/>
      <c r="P294" s="6" t="str">
        <f>IF(O294 &lt;&gt; "", LOOKUP(MIN(O294, 70),Locked_Equations!E$1:E$625,Locked_Equations!F$1:F$625), "")</f>
        <v/>
      </c>
      <c r="Q294" s="22"/>
      <c r="R294" s="6" t="str">
        <f>IF(Q294&lt;&gt;"",VLOOKUP(Q294,Locked_Equations!G$1:H$2000,2,FALSE),"")</f>
        <v/>
      </c>
      <c r="S294" s="22"/>
      <c r="T294" s="6" t="str">
        <f>IF(S294 &lt;&gt; "", LOOKUP(MIN(S294, 20),Locked_Equations!I$1:I$625,Locked_Equations!J$1:J$625), "")</f>
        <v/>
      </c>
      <c r="U294" s="22"/>
      <c r="V294" s="6" t="str">
        <f>IF(U294&lt;&gt;"",VLOOKUP(U294,Locked_Equations!K$1:L$1512,2,FALSE),"")</f>
        <v/>
      </c>
      <c r="W294" s="6" t="str">
        <f t="shared" si="10"/>
        <v/>
      </c>
      <c r="X294" s="16" t="str">
        <f t="shared" si="11"/>
        <v/>
      </c>
    </row>
    <row r="295" spans="1:24" x14ac:dyDescent="0.35">
      <c r="A295" s="21"/>
      <c r="B295" s="22"/>
      <c r="C295" s="22"/>
      <c r="D295" s="22"/>
      <c r="E295" s="22"/>
      <c r="F295" s="22"/>
      <c r="G295" s="22"/>
      <c r="H295" s="22"/>
      <c r="I295" s="22"/>
      <c r="J295" s="7"/>
      <c r="K295" s="22"/>
      <c r="L295" s="11" t="str">
        <f>IF(K295 &lt;&gt; "", LOOKUP(MIN(K295, 340),Locked_Equations!A$1:A$625,Locked_Equations!B$1:B$625), "")</f>
        <v/>
      </c>
      <c r="M295" s="22"/>
      <c r="N295" s="6" t="str">
        <f>IF(M295 &lt;&gt; "", LOOKUP(MIN(M295, 13.7),Locked_Equations!C$1:C$625,Locked_Equations!D$1:D$625), "")</f>
        <v/>
      </c>
      <c r="O295" s="22"/>
      <c r="P295" s="6" t="str">
        <f>IF(O295 &lt;&gt; "", LOOKUP(MIN(O295, 70),Locked_Equations!E$1:E$625,Locked_Equations!F$1:F$625), "")</f>
        <v/>
      </c>
      <c r="Q295" s="22"/>
      <c r="R295" s="6" t="str">
        <f>IF(Q295&lt;&gt;"",VLOOKUP(Q295,Locked_Equations!G$1:H$2000,2,FALSE),"")</f>
        <v/>
      </c>
      <c r="S295" s="22"/>
      <c r="T295" s="6" t="str">
        <f>IF(S295 &lt;&gt; "", LOOKUP(MIN(S295, 20),Locked_Equations!I$1:I$625,Locked_Equations!J$1:J$625), "")</f>
        <v/>
      </c>
      <c r="U295" s="22"/>
      <c r="V295" s="6" t="str">
        <f>IF(U295&lt;&gt;"",VLOOKUP(U295,Locked_Equations!K$1:L$1512,2,FALSE),"")</f>
        <v/>
      </c>
      <c r="W295" s="6" t="str">
        <f t="shared" si="10"/>
        <v/>
      </c>
      <c r="X295" s="16" t="str">
        <f t="shared" si="11"/>
        <v/>
      </c>
    </row>
    <row r="296" spans="1:24" x14ac:dyDescent="0.35">
      <c r="A296" s="21"/>
      <c r="B296" s="22"/>
      <c r="C296" s="22"/>
      <c r="D296" s="22"/>
      <c r="E296" s="22"/>
      <c r="F296" s="22"/>
      <c r="G296" s="22"/>
      <c r="H296" s="22"/>
      <c r="I296" s="22"/>
      <c r="J296" s="7"/>
      <c r="K296" s="22"/>
      <c r="L296" s="11" t="str">
        <f>IF(K296 &lt;&gt; "", LOOKUP(MIN(K296, 340),Locked_Equations!A$1:A$625,Locked_Equations!B$1:B$625), "")</f>
        <v/>
      </c>
      <c r="M296" s="22"/>
      <c r="N296" s="6" t="str">
        <f>IF(M296 &lt;&gt; "", LOOKUP(MIN(M296, 13.7),Locked_Equations!C$1:C$625,Locked_Equations!D$1:D$625), "")</f>
        <v/>
      </c>
      <c r="O296" s="22"/>
      <c r="P296" s="6" t="str">
        <f>IF(O296 &lt;&gt; "", LOOKUP(MIN(O296, 70),Locked_Equations!E$1:E$625,Locked_Equations!F$1:F$625), "")</f>
        <v/>
      </c>
      <c r="Q296" s="22"/>
      <c r="R296" s="6" t="str">
        <f>IF(Q296&lt;&gt;"",VLOOKUP(Q296,Locked_Equations!G$1:H$2000,2,FALSE),"")</f>
        <v/>
      </c>
      <c r="S296" s="22"/>
      <c r="T296" s="6" t="str">
        <f>IF(S296 &lt;&gt; "", LOOKUP(MIN(S296, 20),Locked_Equations!I$1:I$625,Locked_Equations!J$1:J$625), "")</f>
        <v/>
      </c>
      <c r="U296" s="22"/>
      <c r="V296" s="6" t="str">
        <f>IF(U296&lt;&gt;"",VLOOKUP(U296,Locked_Equations!K$1:L$1512,2,FALSE),"")</f>
        <v/>
      </c>
      <c r="W296" s="6" t="str">
        <f t="shared" si="10"/>
        <v/>
      </c>
      <c r="X296" s="16" t="str">
        <f t="shared" si="11"/>
        <v/>
      </c>
    </row>
    <row r="297" spans="1:24" x14ac:dyDescent="0.35">
      <c r="A297" s="21"/>
      <c r="B297" s="22"/>
      <c r="C297" s="22"/>
      <c r="D297" s="22"/>
      <c r="E297" s="22"/>
      <c r="F297" s="22"/>
      <c r="G297" s="22"/>
      <c r="H297" s="22"/>
      <c r="I297" s="22"/>
      <c r="J297" s="7"/>
      <c r="K297" s="22"/>
      <c r="L297" s="11" t="str">
        <f>IF(K297 &lt;&gt; "", LOOKUP(MIN(K297, 340),Locked_Equations!A$1:A$625,Locked_Equations!B$1:B$625), "")</f>
        <v/>
      </c>
      <c r="M297" s="22"/>
      <c r="N297" s="6" t="str">
        <f>IF(M297 &lt;&gt; "", LOOKUP(MIN(M297, 13.7),Locked_Equations!C$1:C$625,Locked_Equations!D$1:D$625), "")</f>
        <v/>
      </c>
      <c r="O297" s="22"/>
      <c r="P297" s="6" t="str">
        <f>IF(O297 &lt;&gt; "", LOOKUP(MIN(O297, 70),Locked_Equations!E$1:E$625,Locked_Equations!F$1:F$625), "")</f>
        <v/>
      </c>
      <c r="Q297" s="22"/>
      <c r="R297" s="6" t="str">
        <f>IF(Q297&lt;&gt;"",VLOOKUP(Q297,Locked_Equations!G$1:H$2000,2,FALSE),"")</f>
        <v/>
      </c>
      <c r="S297" s="22"/>
      <c r="T297" s="6" t="str">
        <f>IF(S297 &lt;&gt; "", LOOKUP(MIN(S297, 20),Locked_Equations!I$1:I$625,Locked_Equations!J$1:J$625), "")</f>
        <v/>
      </c>
      <c r="U297" s="22"/>
      <c r="V297" s="6" t="str">
        <f>IF(U297&lt;&gt;"",VLOOKUP(U297,Locked_Equations!K$1:L$1512,2,FALSE),"")</f>
        <v/>
      </c>
      <c r="W297" s="6" t="str">
        <f t="shared" si="10"/>
        <v/>
      </c>
      <c r="X297" s="16" t="str">
        <f t="shared" si="11"/>
        <v/>
      </c>
    </row>
    <row r="298" spans="1:24" x14ac:dyDescent="0.35">
      <c r="A298" s="21"/>
      <c r="B298" s="22"/>
      <c r="C298" s="22"/>
      <c r="D298" s="22"/>
      <c r="E298" s="22"/>
      <c r="F298" s="22"/>
      <c r="G298" s="22"/>
      <c r="H298" s="22"/>
      <c r="I298" s="22"/>
      <c r="J298" s="7"/>
      <c r="K298" s="22"/>
      <c r="L298" s="11" t="str">
        <f>IF(K298 &lt;&gt; "", LOOKUP(MIN(K298, 340),Locked_Equations!A$1:A$625,Locked_Equations!B$1:B$625), "")</f>
        <v/>
      </c>
      <c r="M298" s="22"/>
      <c r="N298" s="6" t="str">
        <f>IF(M298 &lt;&gt; "", LOOKUP(MIN(M298, 13.7),Locked_Equations!C$1:C$625,Locked_Equations!D$1:D$625), "")</f>
        <v/>
      </c>
      <c r="O298" s="22"/>
      <c r="P298" s="6" t="str">
        <f>IF(O298 &lt;&gt; "", LOOKUP(MIN(O298, 70),Locked_Equations!E$1:E$625,Locked_Equations!F$1:F$625), "")</f>
        <v/>
      </c>
      <c r="Q298" s="22"/>
      <c r="R298" s="6" t="str">
        <f>IF(Q298&lt;&gt;"",VLOOKUP(Q298,Locked_Equations!G$1:H$2000,2,FALSE),"")</f>
        <v/>
      </c>
      <c r="S298" s="22"/>
      <c r="T298" s="6" t="str">
        <f>IF(S298 &lt;&gt; "", LOOKUP(MIN(S298, 20),Locked_Equations!I$1:I$625,Locked_Equations!J$1:J$625), "")</f>
        <v/>
      </c>
      <c r="U298" s="22"/>
      <c r="V298" s="6" t="str">
        <f>IF(U298&lt;&gt;"",VLOOKUP(U298,Locked_Equations!K$1:L$1512,2,FALSE),"")</f>
        <v/>
      </c>
      <c r="W298" s="6" t="str">
        <f t="shared" si="10"/>
        <v/>
      </c>
      <c r="X298" s="16" t="str">
        <f t="shared" si="11"/>
        <v/>
      </c>
    </row>
    <row r="299" spans="1:24" x14ac:dyDescent="0.35">
      <c r="A299" s="21"/>
      <c r="B299" s="22"/>
      <c r="C299" s="22"/>
      <c r="D299" s="22"/>
      <c r="E299" s="22"/>
      <c r="F299" s="22"/>
      <c r="G299" s="22"/>
      <c r="H299" s="22"/>
      <c r="I299" s="22"/>
      <c r="J299" s="7"/>
      <c r="K299" s="22"/>
      <c r="L299" s="11" t="str">
        <f>IF(K299 &lt;&gt; "", LOOKUP(MIN(K299, 340),Locked_Equations!A$1:A$625,Locked_Equations!B$1:B$625), "")</f>
        <v/>
      </c>
      <c r="M299" s="22"/>
      <c r="N299" s="6" t="str">
        <f>IF(M299 &lt;&gt; "", LOOKUP(MIN(M299, 13.7),Locked_Equations!C$1:C$625,Locked_Equations!D$1:D$625), "")</f>
        <v/>
      </c>
      <c r="O299" s="22"/>
      <c r="P299" s="6" t="str">
        <f>IF(O299 &lt;&gt; "", LOOKUP(MIN(O299, 70),Locked_Equations!E$1:E$625,Locked_Equations!F$1:F$625), "")</f>
        <v/>
      </c>
      <c r="Q299" s="22"/>
      <c r="R299" s="6" t="str">
        <f>IF(Q299&lt;&gt;"",VLOOKUP(Q299,Locked_Equations!G$1:H$2000,2,FALSE),"")</f>
        <v/>
      </c>
      <c r="S299" s="22"/>
      <c r="T299" s="6" t="str">
        <f>IF(S299 &lt;&gt; "", LOOKUP(MIN(S299, 20),Locked_Equations!I$1:I$625,Locked_Equations!J$1:J$625), "")</f>
        <v/>
      </c>
      <c r="U299" s="22"/>
      <c r="V299" s="6" t="str">
        <f>IF(U299&lt;&gt;"",VLOOKUP(U299,Locked_Equations!K$1:L$1512,2,FALSE),"")</f>
        <v/>
      </c>
      <c r="W299" s="6" t="str">
        <f t="shared" si="10"/>
        <v/>
      </c>
      <c r="X299" s="16" t="str">
        <f t="shared" si="11"/>
        <v/>
      </c>
    </row>
    <row r="300" spans="1:24" x14ac:dyDescent="0.35">
      <c r="A300" s="21"/>
      <c r="B300" s="22"/>
      <c r="C300" s="22"/>
      <c r="D300" s="22"/>
      <c r="E300" s="22"/>
      <c r="F300" s="22"/>
      <c r="G300" s="22"/>
      <c r="H300" s="22"/>
      <c r="I300" s="22"/>
      <c r="J300" s="7"/>
      <c r="K300" s="22"/>
      <c r="L300" s="11" t="str">
        <f>IF(K300 &lt;&gt; "", LOOKUP(MIN(K300, 340),Locked_Equations!A$1:A$625,Locked_Equations!B$1:B$625), "")</f>
        <v/>
      </c>
      <c r="M300" s="22"/>
      <c r="N300" s="6" t="str">
        <f>IF(M300 &lt;&gt; "", LOOKUP(MIN(M300, 13.7),Locked_Equations!C$1:C$625,Locked_Equations!D$1:D$625), "")</f>
        <v/>
      </c>
      <c r="O300" s="22"/>
      <c r="P300" s="6" t="str">
        <f>IF(O300 &lt;&gt; "", LOOKUP(MIN(O300, 70),Locked_Equations!E$1:E$625,Locked_Equations!F$1:F$625), "")</f>
        <v/>
      </c>
      <c r="Q300" s="22"/>
      <c r="R300" s="6" t="str">
        <f>IF(Q300&lt;&gt;"",VLOOKUP(Q300,Locked_Equations!G$1:H$2000,2,FALSE),"")</f>
        <v/>
      </c>
      <c r="S300" s="22"/>
      <c r="T300" s="6" t="str">
        <f>IF(S300 &lt;&gt; "", LOOKUP(MIN(S300, 20),Locked_Equations!I$1:I$625,Locked_Equations!J$1:J$625), "")</f>
        <v/>
      </c>
      <c r="U300" s="22"/>
      <c r="V300" s="6" t="str">
        <f>IF(U300&lt;&gt;"",VLOOKUP(U300,Locked_Equations!K$1:L$1512,2,FALSE),"")</f>
        <v/>
      </c>
      <c r="W300" s="6" t="str">
        <f t="shared" si="10"/>
        <v/>
      </c>
      <c r="X300" s="16" t="str">
        <f t="shared" si="11"/>
        <v/>
      </c>
    </row>
    <row r="301" spans="1:24" x14ac:dyDescent="0.35">
      <c r="A301" s="21"/>
      <c r="B301" s="22"/>
      <c r="C301" s="22"/>
      <c r="D301" s="22"/>
      <c r="E301" s="22"/>
      <c r="F301" s="22"/>
      <c r="G301" s="22"/>
      <c r="H301" s="22"/>
      <c r="I301" s="22"/>
      <c r="J301" s="7"/>
      <c r="K301" s="22"/>
      <c r="L301" s="11" t="str">
        <f>IF(K301 &lt;&gt; "", LOOKUP(MIN(K301, 340),Locked_Equations!A$1:A$625,Locked_Equations!B$1:B$625), "")</f>
        <v/>
      </c>
      <c r="M301" s="22"/>
      <c r="N301" s="6" t="str">
        <f>IF(M301 &lt;&gt; "", LOOKUP(MIN(M301, 13.7),Locked_Equations!C$1:C$625,Locked_Equations!D$1:D$625), "")</f>
        <v/>
      </c>
      <c r="O301" s="22"/>
      <c r="P301" s="6" t="str">
        <f>IF(O301 &lt;&gt; "", LOOKUP(MIN(O301, 70),Locked_Equations!E$1:E$625,Locked_Equations!F$1:F$625), "")</f>
        <v/>
      </c>
      <c r="Q301" s="22"/>
      <c r="R301" s="6" t="str">
        <f>IF(Q301&lt;&gt;"",VLOOKUP(Q301,Locked_Equations!G$1:H$2000,2,FALSE),"")</f>
        <v/>
      </c>
      <c r="S301" s="22"/>
      <c r="T301" s="6" t="str">
        <f>IF(S301 &lt;&gt; "", LOOKUP(MIN(S301, 20),Locked_Equations!I$1:I$625,Locked_Equations!J$1:J$625), "")</f>
        <v/>
      </c>
      <c r="U301" s="22"/>
      <c r="V301" s="6" t="str">
        <f>IF(U301&lt;&gt;"",VLOOKUP(U301,Locked_Equations!K$1:L$1512,2,FALSE),"")</f>
        <v/>
      </c>
      <c r="W301" s="6" t="str">
        <f t="shared" si="10"/>
        <v/>
      </c>
      <c r="X301" s="16" t="str">
        <f t="shared" si="11"/>
        <v/>
      </c>
    </row>
    <row r="302" spans="1:24" x14ac:dyDescent="0.35">
      <c r="A302" s="21"/>
      <c r="B302" s="22"/>
      <c r="C302" s="22"/>
      <c r="D302" s="22"/>
      <c r="E302" s="22"/>
      <c r="F302" s="22"/>
      <c r="G302" s="22"/>
      <c r="H302" s="22"/>
      <c r="I302" s="22"/>
      <c r="J302" s="7"/>
      <c r="K302" s="22"/>
      <c r="L302" s="11" t="str">
        <f>IF(K302 &lt;&gt; "", LOOKUP(MIN(K302, 340),Locked_Equations!A$1:A$625,Locked_Equations!B$1:B$625), "")</f>
        <v/>
      </c>
      <c r="M302" s="22"/>
      <c r="N302" s="6" t="str">
        <f>IF(M302 &lt;&gt; "", LOOKUP(MIN(M302, 13.7),Locked_Equations!C$1:C$625,Locked_Equations!D$1:D$625), "")</f>
        <v/>
      </c>
      <c r="O302" s="22"/>
      <c r="P302" s="6" t="str">
        <f>IF(O302 &lt;&gt; "", LOOKUP(MIN(O302, 70),Locked_Equations!E$1:E$625,Locked_Equations!F$1:F$625), "")</f>
        <v/>
      </c>
      <c r="Q302" s="22"/>
      <c r="R302" s="6" t="str">
        <f>IF(Q302&lt;&gt;"",VLOOKUP(Q302,Locked_Equations!G$1:H$2000,2,FALSE),"")</f>
        <v/>
      </c>
      <c r="S302" s="22"/>
      <c r="T302" s="6" t="str">
        <f>IF(S302 &lt;&gt; "", LOOKUP(MIN(S302, 20),Locked_Equations!I$1:I$625,Locked_Equations!J$1:J$625), "")</f>
        <v/>
      </c>
      <c r="U302" s="22"/>
      <c r="V302" s="6" t="str">
        <f>IF(U302&lt;&gt;"",VLOOKUP(U302,Locked_Equations!K$1:L$1512,2,FALSE),"")</f>
        <v/>
      </c>
      <c r="W302" s="6" t="str">
        <f t="shared" si="10"/>
        <v/>
      </c>
      <c r="X302" s="16" t="str">
        <f t="shared" si="11"/>
        <v/>
      </c>
    </row>
    <row r="303" spans="1:24" x14ac:dyDescent="0.35">
      <c r="A303" s="21"/>
      <c r="B303" s="22"/>
      <c r="C303" s="22"/>
      <c r="D303" s="22"/>
      <c r="E303" s="22"/>
      <c r="F303" s="22"/>
      <c r="G303" s="22"/>
      <c r="H303" s="22"/>
      <c r="I303" s="22"/>
      <c r="J303" s="7"/>
      <c r="K303" s="22"/>
      <c r="L303" s="11" t="str">
        <f>IF(K303 &lt;&gt; "", LOOKUP(MIN(K303, 340),Locked_Equations!A$1:A$625,Locked_Equations!B$1:B$625), "")</f>
        <v/>
      </c>
      <c r="M303" s="22"/>
      <c r="N303" s="6" t="str">
        <f>IF(M303 &lt;&gt; "", LOOKUP(MIN(M303, 13.7),Locked_Equations!C$1:C$625,Locked_Equations!D$1:D$625), "")</f>
        <v/>
      </c>
      <c r="O303" s="22"/>
      <c r="P303" s="6" t="str">
        <f>IF(O303 &lt;&gt; "", LOOKUP(MIN(O303, 70),Locked_Equations!E$1:E$625,Locked_Equations!F$1:F$625), "")</f>
        <v/>
      </c>
      <c r="Q303" s="22"/>
      <c r="R303" s="6" t="str">
        <f>IF(Q303&lt;&gt;"",VLOOKUP(Q303,Locked_Equations!G$1:H$2000,2,FALSE),"")</f>
        <v/>
      </c>
      <c r="S303" s="22"/>
      <c r="T303" s="6" t="str">
        <f>IF(S303 &lt;&gt; "", LOOKUP(MIN(S303, 20),Locked_Equations!I$1:I$625,Locked_Equations!J$1:J$625), "")</f>
        <v/>
      </c>
      <c r="U303" s="22"/>
      <c r="V303" s="6" t="str">
        <f>IF(U303&lt;&gt;"",VLOOKUP(U303,Locked_Equations!K$1:L$1512,2,FALSE),"")</f>
        <v/>
      </c>
      <c r="W303" s="6" t="str">
        <f t="shared" si="10"/>
        <v/>
      </c>
      <c r="X303" s="16" t="str">
        <f t="shared" si="11"/>
        <v/>
      </c>
    </row>
    <row r="304" spans="1:24" x14ac:dyDescent="0.35">
      <c r="A304" s="21"/>
      <c r="B304" s="22"/>
      <c r="C304" s="22"/>
      <c r="D304" s="22"/>
      <c r="E304" s="22"/>
      <c r="F304" s="22"/>
      <c r="G304" s="22"/>
      <c r="H304" s="22"/>
      <c r="I304" s="22"/>
      <c r="J304" s="7"/>
      <c r="K304" s="22"/>
      <c r="L304" s="11" t="str">
        <f>IF(K304 &lt;&gt; "", LOOKUP(MIN(K304, 340),Locked_Equations!A$1:A$625,Locked_Equations!B$1:B$625), "")</f>
        <v/>
      </c>
      <c r="M304" s="22"/>
      <c r="N304" s="6" t="str">
        <f>IF(M304 &lt;&gt; "", LOOKUP(MIN(M304, 13.7),Locked_Equations!C$1:C$625,Locked_Equations!D$1:D$625), "")</f>
        <v/>
      </c>
      <c r="O304" s="22"/>
      <c r="P304" s="6" t="str">
        <f>IF(O304 &lt;&gt; "", LOOKUP(MIN(O304, 70),Locked_Equations!E$1:E$625,Locked_Equations!F$1:F$625), "")</f>
        <v/>
      </c>
      <c r="Q304" s="22"/>
      <c r="R304" s="6" t="str">
        <f>IF(Q304&lt;&gt;"",VLOOKUP(Q304,Locked_Equations!G$1:H$2000,2,FALSE),"")</f>
        <v/>
      </c>
      <c r="S304" s="22"/>
      <c r="T304" s="6" t="str">
        <f>IF(S304 &lt;&gt; "", LOOKUP(MIN(S304, 20),Locked_Equations!I$1:I$625,Locked_Equations!J$1:J$625), "")</f>
        <v/>
      </c>
      <c r="U304" s="22"/>
      <c r="V304" s="6" t="str">
        <f>IF(U304&lt;&gt;"",VLOOKUP(U304,Locked_Equations!K$1:L$1512,2,FALSE),"")</f>
        <v/>
      </c>
      <c r="W304" s="6" t="str">
        <f t="shared" si="10"/>
        <v/>
      </c>
      <c r="X304" s="16" t="str">
        <f t="shared" si="11"/>
        <v/>
      </c>
    </row>
    <row r="305" spans="1:24" x14ac:dyDescent="0.35">
      <c r="A305" s="21"/>
      <c r="B305" s="22"/>
      <c r="C305" s="22"/>
      <c r="D305" s="22"/>
      <c r="E305" s="22"/>
      <c r="F305" s="22"/>
      <c r="G305" s="22"/>
      <c r="H305" s="22"/>
      <c r="I305" s="22"/>
      <c r="J305" s="7"/>
      <c r="K305" s="22"/>
      <c r="L305" s="11" t="str">
        <f>IF(K305 &lt;&gt; "", LOOKUP(MIN(K305, 340),Locked_Equations!A$1:A$625,Locked_Equations!B$1:B$625), "")</f>
        <v/>
      </c>
      <c r="M305" s="22"/>
      <c r="N305" s="6" t="str">
        <f>IF(M305 &lt;&gt; "", LOOKUP(MIN(M305, 13.7),Locked_Equations!C$1:C$625,Locked_Equations!D$1:D$625), "")</f>
        <v/>
      </c>
      <c r="O305" s="22"/>
      <c r="P305" s="6" t="str">
        <f>IF(O305 &lt;&gt; "", LOOKUP(MIN(O305, 70),Locked_Equations!E$1:E$625,Locked_Equations!F$1:F$625), "")</f>
        <v/>
      </c>
      <c r="Q305" s="22"/>
      <c r="R305" s="6" t="str">
        <f>IF(Q305&lt;&gt;"",VLOOKUP(Q305,Locked_Equations!G$1:H$2000,2,FALSE),"")</f>
        <v/>
      </c>
      <c r="S305" s="22"/>
      <c r="T305" s="6" t="str">
        <f>IF(S305 &lt;&gt; "", LOOKUP(MIN(S305, 20),Locked_Equations!I$1:I$625,Locked_Equations!J$1:J$625), "")</f>
        <v/>
      </c>
      <c r="U305" s="22"/>
      <c r="V305" s="6" t="str">
        <f>IF(U305&lt;&gt;"",VLOOKUP(U305,Locked_Equations!K$1:L$1512,2,FALSE),"")</f>
        <v/>
      </c>
      <c r="W305" s="6" t="str">
        <f t="shared" si="10"/>
        <v/>
      </c>
      <c r="X305" s="16" t="str">
        <f t="shared" si="11"/>
        <v/>
      </c>
    </row>
    <row r="306" spans="1:24" x14ac:dyDescent="0.35">
      <c r="A306" s="21"/>
      <c r="B306" s="22"/>
      <c r="C306" s="22"/>
      <c r="D306" s="22"/>
      <c r="E306" s="22"/>
      <c r="F306" s="22"/>
      <c r="G306" s="22"/>
      <c r="H306" s="22"/>
      <c r="I306" s="22"/>
      <c r="J306" s="7"/>
      <c r="K306" s="22"/>
      <c r="L306" s="11" t="str">
        <f>IF(K306 &lt;&gt; "", LOOKUP(MIN(K306, 340),Locked_Equations!A$1:A$625,Locked_Equations!B$1:B$625), "")</f>
        <v/>
      </c>
      <c r="M306" s="22"/>
      <c r="N306" s="6" t="str">
        <f>IF(M306 &lt;&gt; "", LOOKUP(MIN(M306, 13.7),Locked_Equations!C$1:C$625,Locked_Equations!D$1:D$625), "")</f>
        <v/>
      </c>
      <c r="O306" s="22"/>
      <c r="P306" s="6" t="str">
        <f>IF(O306 &lt;&gt; "", LOOKUP(MIN(O306, 70),Locked_Equations!E$1:E$625,Locked_Equations!F$1:F$625), "")</f>
        <v/>
      </c>
      <c r="Q306" s="22"/>
      <c r="R306" s="6" t="str">
        <f>IF(Q306&lt;&gt;"",VLOOKUP(Q306,Locked_Equations!G$1:H$2000,2,FALSE),"")</f>
        <v/>
      </c>
      <c r="S306" s="22"/>
      <c r="T306" s="6" t="str">
        <f>IF(S306 &lt;&gt; "", LOOKUP(MIN(S306, 20),Locked_Equations!I$1:I$625,Locked_Equations!J$1:J$625), "")</f>
        <v/>
      </c>
      <c r="U306" s="22"/>
      <c r="V306" s="6" t="str">
        <f>IF(U306&lt;&gt;"",VLOOKUP(U306,Locked_Equations!K$1:L$1512,2,FALSE),"")</f>
        <v/>
      </c>
      <c r="W306" s="6" t="str">
        <f t="shared" si="10"/>
        <v/>
      </c>
      <c r="X306" s="16" t="str">
        <f t="shared" si="11"/>
        <v/>
      </c>
    </row>
    <row r="307" spans="1:24" x14ac:dyDescent="0.35">
      <c r="A307" s="21"/>
      <c r="B307" s="22"/>
      <c r="C307" s="22"/>
      <c r="D307" s="22"/>
      <c r="E307" s="22"/>
      <c r="F307" s="22"/>
      <c r="G307" s="22"/>
      <c r="H307" s="22"/>
      <c r="I307" s="22"/>
      <c r="J307" s="7"/>
      <c r="K307" s="22"/>
      <c r="L307" s="11" t="str">
        <f>IF(K307 &lt;&gt; "", LOOKUP(MIN(K307, 340),Locked_Equations!A$1:A$625,Locked_Equations!B$1:B$625), "")</f>
        <v/>
      </c>
      <c r="M307" s="22"/>
      <c r="N307" s="6" t="str">
        <f>IF(M307 &lt;&gt; "", LOOKUP(MIN(M307, 13.7),Locked_Equations!C$1:C$625,Locked_Equations!D$1:D$625), "")</f>
        <v/>
      </c>
      <c r="O307" s="22"/>
      <c r="P307" s="6" t="str">
        <f>IF(O307 &lt;&gt; "", LOOKUP(MIN(O307, 70),Locked_Equations!E$1:E$625,Locked_Equations!F$1:F$625), "")</f>
        <v/>
      </c>
      <c r="Q307" s="22"/>
      <c r="R307" s="6" t="str">
        <f>IF(Q307&lt;&gt;"",VLOOKUP(Q307,Locked_Equations!G$1:H$2000,2,FALSE),"")</f>
        <v/>
      </c>
      <c r="S307" s="22"/>
      <c r="T307" s="6" t="str">
        <f>IF(S307 &lt;&gt; "", LOOKUP(MIN(S307, 20),Locked_Equations!I$1:I$625,Locked_Equations!J$1:J$625), "")</f>
        <v/>
      </c>
      <c r="U307" s="22"/>
      <c r="V307" s="6" t="str">
        <f>IF(U307&lt;&gt;"",VLOOKUP(U307,Locked_Equations!K$1:L$1512,2,FALSE),"")</f>
        <v/>
      </c>
      <c r="W307" s="6" t="str">
        <f t="shared" si="10"/>
        <v/>
      </c>
      <c r="X307" s="16" t="str">
        <f t="shared" si="11"/>
        <v/>
      </c>
    </row>
    <row r="308" spans="1:24" x14ac:dyDescent="0.35">
      <c r="A308" s="21"/>
      <c r="B308" s="22"/>
      <c r="C308" s="22"/>
      <c r="D308" s="22"/>
      <c r="E308" s="22"/>
      <c r="F308" s="22"/>
      <c r="G308" s="22"/>
      <c r="H308" s="22"/>
      <c r="I308" s="22"/>
      <c r="J308" s="7"/>
      <c r="K308" s="22"/>
      <c r="L308" s="11" t="str">
        <f>IF(K308 &lt;&gt; "", LOOKUP(MIN(K308, 340),Locked_Equations!A$1:A$625,Locked_Equations!B$1:B$625), "")</f>
        <v/>
      </c>
      <c r="M308" s="22"/>
      <c r="N308" s="6" t="str">
        <f>IF(M308 &lt;&gt; "", LOOKUP(MIN(M308, 13.7),Locked_Equations!C$1:C$625,Locked_Equations!D$1:D$625), "")</f>
        <v/>
      </c>
      <c r="O308" s="22"/>
      <c r="P308" s="6" t="str">
        <f>IF(O308 &lt;&gt; "", LOOKUP(MIN(O308, 70),Locked_Equations!E$1:E$625,Locked_Equations!F$1:F$625), "")</f>
        <v/>
      </c>
      <c r="Q308" s="22"/>
      <c r="R308" s="6" t="str">
        <f>IF(Q308&lt;&gt;"",VLOOKUP(Q308,Locked_Equations!G$1:H$2000,2,FALSE),"")</f>
        <v/>
      </c>
      <c r="S308" s="22"/>
      <c r="T308" s="6" t="str">
        <f>IF(S308 &lt;&gt; "", LOOKUP(MIN(S308, 20),Locked_Equations!I$1:I$625,Locked_Equations!J$1:J$625), "")</f>
        <v/>
      </c>
      <c r="U308" s="22"/>
      <c r="V308" s="6" t="str">
        <f>IF(U308&lt;&gt;"",VLOOKUP(U308,Locked_Equations!K$1:L$1512,2,FALSE),"")</f>
        <v/>
      </c>
      <c r="W308" s="6" t="str">
        <f t="shared" si="10"/>
        <v/>
      </c>
      <c r="X308" s="16" t="str">
        <f t="shared" si="11"/>
        <v/>
      </c>
    </row>
    <row r="309" spans="1:24" x14ac:dyDescent="0.35">
      <c r="A309" s="21"/>
      <c r="B309" s="22"/>
      <c r="C309" s="22"/>
      <c r="D309" s="22"/>
      <c r="E309" s="22"/>
      <c r="F309" s="22"/>
      <c r="G309" s="22"/>
      <c r="H309" s="22"/>
      <c r="I309" s="22"/>
      <c r="J309" s="7"/>
      <c r="K309" s="22"/>
      <c r="L309" s="11" t="str">
        <f>IF(K309 &lt;&gt; "", LOOKUP(MIN(K309, 340),Locked_Equations!A$1:A$625,Locked_Equations!B$1:B$625), "")</f>
        <v/>
      </c>
      <c r="M309" s="22"/>
      <c r="N309" s="6" t="str">
        <f>IF(M309 &lt;&gt; "", LOOKUP(MIN(M309, 13.7),Locked_Equations!C$1:C$625,Locked_Equations!D$1:D$625), "")</f>
        <v/>
      </c>
      <c r="O309" s="22"/>
      <c r="P309" s="6" t="str">
        <f>IF(O309 &lt;&gt; "", LOOKUP(MIN(O309, 70),Locked_Equations!E$1:E$625,Locked_Equations!F$1:F$625), "")</f>
        <v/>
      </c>
      <c r="Q309" s="22"/>
      <c r="R309" s="6" t="str">
        <f>IF(Q309&lt;&gt;"",VLOOKUP(Q309,Locked_Equations!G$1:H$2000,2,FALSE),"")</f>
        <v/>
      </c>
      <c r="S309" s="22"/>
      <c r="T309" s="6" t="str">
        <f>IF(S309 &lt;&gt; "", LOOKUP(MIN(S309, 20),Locked_Equations!I$1:I$625,Locked_Equations!J$1:J$625), "")</f>
        <v/>
      </c>
      <c r="U309" s="22"/>
      <c r="V309" s="6" t="str">
        <f>IF(U309&lt;&gt;"",VLOOKUP(U309,Locked_Equations!K$1:L$1512,2,FALSE),"")</f>
        <v/>
      </c>
      <c r="W309" s="6" t="str">
        <f t="shared" si="10"/>
        <v/>
      </c>
      <c r="X309" s="16" t="str">
        <f t="shared" si="11"/>
        <v/>
      </c>
    </row>
    <row r="310" spans="1:24" x14ac:dyDescent="0.35">
      <c r="A310" s="21"/>
      <c r="B310" s="22"/>
      <c r="C310" s="22"/>
      <c r="D310" s="22"/>
      <c r="E310" s="22"/>
      <c r="F310" s="22"/>
      <c r="G310" s="22"/>
      <c r="H310" s="22"/>
      <c r="I310" s="22"/>
      <c r="J310" s="7"/>
      <c r="K310" s="22"/>
      <c r="L310" s="11" t="str">
        <f>IF(K310 &lt;&gt; "", LOOKUP(MIN(K310, 340),Locked_Equations!A$1:A$625,Locked_Equations!B$1:B$625), "")</f>
        <v/>
      </c>
      <c r="M310" s="22"/>
      <c r="N310" s="6" t="str">
        <f>IF(M310 &lt;&gt; "", LOOKUP(MIN(M310, 13.7),Locked_Equations!C$1:C$625,Locked_Equations!D$1:D$625), "")</f>
        <v/>
      </c>
      <c r="O310" s="22"/>
      <c r="P310" s="6" t="str">
        <f>IF(O310 &lt;&gt; "", LOOKUP(MIN(O310, 70),Locked_Equations!E$1:E$625,Locked_Equations!F$1:F$625), "")</f>
        <v/>
      </c>
      <c r="Q310" s="22"/>
      <c r="R310" s="6" t="str">
        <f>IF(Q310&lt;&gt;"",VLOOKUP(Q310,Locked_Equations!G$1:H$2000,2,FALSE),"")</f>
        <v/>
      </c>
      <c r="S310" s="22"/>
      <c r="T310" s="6" t="str">
        <f>IF(S310 &lt;&gt; "", LOOKUP(MIN(S310, 20),Locked_Equations!I$1:I$625,Locked_Equations!J$1:J$625), "")</f>
        <v/>
      </c>
      <c r="U310" s="22"/>
      <c r="V310" s="6" t="str">
        <f>IF(U310&lt;&gt;"",VLOOKUP(U310,Locked_Equations!K$1:L$1512,2,FALSE),"")</f>
        <v/>
      </c>
      <c r="W310" s="6" t="str">
        <f t="shared" si="10"/>
        <v/>
      </c>
      <c r="X310" s="16" t="str">
        <f t="shared" si="11"/>
        <v/>
      </c>
    </row>
    <row r="311" spans="1:24" x14ac:dyDescent="0.35">
      <c r="A311" s="21"/>
      <c r="B311" s="22"/>
      <c r="C311" s="22"/>
      <c r="D311" s="22"/>
      <c r="E311" s="22"/>
      <c r="F311" s="22"/>
      <c r="G311" s="22"/>
      <c r="H311" s="22"/>
      <c r="I311" s="22"/>
      <c r="J311" s="7"/>
      <c r="K311" s="22"/>
      <c r="L311" s="11" t="str">
        <f>IF(K311 &lt;&gt; "", LOOKUP(MIN(K311, 340),Locked_Equations!A$1:A$625,Locked_Equations!B$1:B$625), "")</f>
        <v/>
      </c>
      <c r="M311" s="22"/>
      <c r="N311" s="6" t="str">
        <f>IF(M311 &lt;&gt; "", LOOKUP(MIN(M311, 13.7),Locked_Equations!C$1:C$625,Locked_Equations!D$1:D$625), "")</f>
        <v/>
      </c>
      <c r="O311" s="22"/>
      <c r="P311" s="6" t="str">
        <f>IF(O311 &lt;&gt; "", LOOKUP(MIN(O311, 70),Locked_Equations!E$1:E$625,Locked_Equations!F$1:F$625), "")</f>
        <v/>
      </c>
      <c r="Q311" s="22"/>
      <c r="R311" s="6" t="str">
        <f>IF(Q311&lt;&gt;"",VLOOKUP(Q311,Locked_Equations!G$1:H$2000,2,FALSE),"")</f>
        <v/>
      </c>
      <c r="S311" s="22"/>
      <c r="T311" s="6" t="str">
        <f>IF(S311 &lt;&gt; "", LOOKUP(MIN(S311, 20),Locked_Equations!I$1:I$625,Locked_Equations!J$1:J$625), "")</f>
        <v/>
      </c>
      <c r="U311" s="22"/>
      <c r="V311" s="6" t="str">
        <f>IF(U311&lt;&gt;"",VLOOKUP(U311,Locked_Equations!K$1:L$1512,2,FALSE),"")</f>
        <v/>
      </c>
      <c r="W311" s="6" t="str">
        <f t="shared" si="10"/>
        <v/>
      </c>
      <c r="X311" s="16" t="str">
        <f t="shared" si="11"/>
        <v/>
      </c>
    </row>
    <row r="312" spans="1:24" x14ac:dyDescent="0.35">
      <c r="A312" s="21"/>
      <c r="B312" s="22"/>
      <c r="C312" s="22"/>
      <c r="D312" s="22"/>
      <c r="E312" s="22"/>
      <c r="F312" s="22"/>
      <c r="G312" s="22"/>
      <c r="H312" s="22"/>
      <c r="I312" s="22"/>
      <c r="J312" s="7"/>
      <c r="K312" s="22"/>
      <c r="L312" s="11" t="str">
        <f>IF(K312 &lt;&gt; "", LOOKUP(MIN(K312, 340),Locked_Equations!A$1:A$625,Locked_Equations!B$1:B$625), "")</f>
        <v/>
      </c>
      <c r="M312" s="22"/>
      <c r="N312" s="6" t="str">
        <f>IF(M312 &lt;&gt; "", LOOKUP(MIN(M312, 13.7),Locked_Equations!C$1:C$625,Locked_Equations!D$1:D$625), "")</f>
        <v/>
      </c>
      <c r="O312" s="22"/>
      <c r="P312" s="6" t="str">
        <f>IF(O312 &lt;&gt; "", LOOKUP(MIN(O312, 70),Locked_Equations!E$1:E$625,Locked_Equations!F$1:F$625), "")</f>
        <v/>
      </c>
      <c r="Q312" s="22"/>
      <c r="R312" s="6" t="str">
        <f>IF(Q312&lt;&gt;"",VLOOKUP(Q312,Locked_Equations!G$1:H$2000,2,FALSE),"")</f>
        <v/>
      </c>
      <c r="S312" s="22"/>
      <c r="T312" s="6" t="str">
        <f>IF(S312 &lt;&gt; "", LOOKUP(MIN(S312, 20),Locked_Equations!I$1:I$625,Locked_Equations!J$1:J$625), "")</f>
        <v/>
      </c>
      <c r="U312" s="22"/>
      <c r="V312" s="6" t="str">
        <f>IF(U312&lt;&gt;"",VLOOKUP(U312,Locked_Equations!K$1:L$1512,2,FALSE),"")</f>
        <v/>
      </c>
      <c r="W312" s="6" t="str">
        <f t="shared" si="10"/>
        <v/>
      </c>
      <c r="X312" s="16" t="str">
        <f t="shared" si="11"/>
        <v/>
      </c>
    </row>
    <row r="313" spans="1:24" x14ac:dyDescent="0.35">
      <c r="A313" s="21"/>
      <c r="B313" s="22"/>
      <c r="C313" s="22"/>
      <c r="D313" s="22"/>
      <c r="E313" s="22"/>
      <c r="F313" s="22"/>
      <c r="G313" s="22"/>
      <c r="H313" s="22"/>
      <c r="I313" s="22"/>
      <c r="J313" s="7"/>
      <c r="K313" s="22"/>
      <c r="L313" s="11" t="str">
        <f>IF(K313 &lt;&gt; "", LOOKUP(MIN(K313, 340),Locked_Equations!A$1:A$625,Locked_Equations!B$1:B$625), "")</f>
        <v/>
      </c>
      <c r="M313" s="22"/>
      <c r="N313" s="6" t="str">
        <f>IF(M313 &lt;&gt; "", LOOKUP(MIN(M313, 13.7),Locked_Equations!C$1:C$625,Locked_Equations!D$1:D$625), "")</f>
        <v/>
      </c>
      <c r="O313" s="22"/>
      <c r="P313" s="6" t="str">
        <f>IF(O313 &lt;&gt; "", LOOKUP(MIN(O313, 70),Locked_Equations!E$1:E$625,Locked_Equations!F$1:F$625), "")</f>
        <v/>
      </c>
      <c r="Q313" s="22"/>
      <c r="R313" s="6" t="str">
        <f>IF(Q313&lt;&gt;"",VLOOKUP(Q313,Locked_Equations!G$1:H$2000,2,FALSE),"")</f>
        <v/>
      </c>
      <c r="S313" s="22"/>
      <c r="T313" s="6" t="str">
        <f>IF(S313 &lt;&gt; "", LOOKUP(MIN(S313, 20),Locked_Equations!I$1:I$625,Locked_Equations!J$1:J$625), "")</f>
        <v/>
      </c>
      <c r="U313" s="22"/>
      <c r="V313" s="6" t="str">
        <f>IF(U313&lt;&gt;"",VLOOKUP(U313,Locked_Equations!K$1:L$1512,2,FALSE),"")</f>
        <v/>
      </c>
      <c r="W313" s="6" t="str">
        <f t="shared" si="10"/>
        <v/>
      </c>
      <c r="X313" s="16" t="str">
        <f t="shared" si="11"/>
        <v/>
      </c>
    </row>
    <row r="314" spans="1:24" x14ac:dyDescent="0.35">
      <c r="A314" s="21"/>
      <c r="B314" s="22"/>
      <c r="C314" s="22"/>
      <c r="D314" s="22"/>
      <c r="E314" s="22"/>
      <c r="F314" s="22"/>
      <c r="G314" s="22"/>
      <c r="H314" s="22"/>
      <c r="I314" s="22"/>
      <c r="J314" s="7"/>
      <c r="K314" s="22"/>
      <c r="L314" s="11" t="str">
        <f>IF(K314 &lt;&gt; "", LOOKUP(MIN(K314, 340),Locked_Equations!A$1:A$625,Locked_Equations!B$1:B$625), "")</f>
        <v/>
      </c>
      <c r="M314" s="22"/>
      <c r="N314" s="6" t="str">
        <f>IF(M314 &lt;&gt; "", LOOKUP(MIN(M314, 13.7),Locked_Equations!C$1:C$625,Locked_Equations!D$1:D$625), "")</f>
        <v/>
      </c>
      <c r="O314" s="22"/>
      <c r="P314" s="6" t="str">
        <f>IF(O314 &lt;&gt; "", LOOKUP(MIN(O314, 70),Locked_Equations!E$1:E$625,Locked_Equations!F$1:F$625), "")</f>
        <v/>
      </c>
      <c r="Q314" s="22"/>
      <c r="R314" s="6" t="str">
        <f>IF(Q314&lt;&gt;"",VLOOKUP(Q314,Locked_Equations!G$1:H$2000,2,FALSE),"")</f>
        <v/>
      </c>
      <c r="S314" s="22"/>
      <c r="T314" s="6" t="str">
        <f>IF(S314 &lt;&gt; "", LOOKUP(MIN(S314, 20),Locked_Equations!I$1:I$625,Locked_Equations!J$1:J$625), "")</f>
        <v/>
      </c>
      <c r="U314" s="22"/>
      <c r="V314" s="6" t="str">
        <f>IF(U314&lt;&gt;"",VLOOKUP(U314,Locked_Equations!K$1:L$1512,2,FALSE),"")</f>
        <v/>
      </c>
      <c r="W314" s="6" t="str">
        <f t="shared" si="10"/>
        <v/>
      </c>
      <c r="X314" s="16" t="str">
        <f t="shared" si="11"/>
        <v/>
      </c>
    </row>
    <row r="315" spans="1:24" x14ac:dyDescent="0.35">
      <c r="A315" s="21"/>
      <c r="B315" s="22"/>
      <c r="C315" s="22"/>
      <c r="D315" s="22"/>
      <c r="E315" s="22"/>
      <c r="F315" s="22"/>
      <c r="G315" s="22"/>
      <c r="H315" s="22"/>
      <c r="I315" s="22"/>
      <c r="J315" s="7"/>
      <c r="K315" s="22"/>
      <c r="L315" s="11" t="str">
        <f>IF(K315 &lt;&gt; "", LOOKUP(MIN(K315, 340),Locked_Equations!A$1:A$625,Locked_Equations!B$1:B$625), "")</f>
        <v/>
      </c>
      <c r="M315" s="22"/>
      <c r="N315" s="6" t="str">
        <f>IF(M315 &lt;&gt; "", LOOKUP(MIN(M315, 13.7),Locked_Equations!C$1:C$625,Locked_Equations!D$1:D$625), "")</f>
        <v/>
      </c>
      <c r="O315" s="22"/>
      <c r="P315" s="6" t="str">
        <f>IF(O315 &lt;&gt; "", LOOKUP(MIN(O315, 70),Locked_Equations!E$1:E$625,Locked_Equations!F$1:F$625), "")</f>
        <v/>
      </c>
      <c r="Q315" s="22"/>
      <c r="R315" s="6" t="str">
        <f>IF(Q315&lt;&gt;"",VLOOKUP(Q315,Locked_Equations!G$1:H$2000,2,FALSE),"")</f>
        <v/>
      </c>
      <c r="S315" s="22"/>
      <c r="T315" s="6" t="str">
        <f>IF(S315 &lt;&gt; "", LOOKUP(MIN(S315, 20),Locked_Equations!I$1:I$625,Locked_Equations!J$1:J$625), "")</f>
        <v/>
      </c>
      <c r="U315" s="22"/>
      <c r="V315" s="6" t="str">
        <f>IF(U315&lt;&gt;"",VLOOKUP(U315,Locked_Equations!K$1:L$1512,2,FALSE),"")</f>
        <v/>
      </c>
      <c r="W315" s="6" t="str">
        <f t="shared" si="10"/>
        <v/>
      </c>
      <c r="X315" s="16" t="str">
        <f t="shared" si="11"/>
        <v/>
      </c>
    </row>
    <row r="316" spans="1:24" x14ac:dyDescent="0.35">
      <c r="A316" s="21"/>
      <c r="B316" s="22"/>
      <c r="C316" s="22"/>
      <c r="D316" s="22"/>
      <c r="E316" s="22"/>
      <c r="F316" s="22"/>
      <c r="G316" s="22"/>
      <c r="H316" s="22"/>
      <c r="I316" s="22"/>
      <c r="J316" s="7"/>
      <c r="K316" s="22"/>
      <c r="L316" s="11" t="str">
        <f>IF(K316 &lt;&gt; "", LOOKUP(MIN(K316, 340),Locked_Equations!A$1:A$625,Locked_Equations!B$1:B$625), "")</f>
        <v/>
      </c>
      <c r="M316" s="22"/>
      <c r="N316" s="6" t="str">
        <f>IF(M316 &lt;&gt; "", LOOKUP(MIN(M316, 13.7),Locked_Equations!C$1:C$625,Locked_Equations!D$1:D$625), "")</f>
        <v/>
      </c>
      <c r="O316" s="22"/>
      <c r="P316" s="6" t="str">
        <f>IF(O316 &lt;&gt; "", LOOKUP(MIN(O316, 70),Locked_Equations!E$1:E$625,Locked_Equations!F$1:F$625), "")</f>
        <v/>
      </c>
      <c r="Q316" s="22"/>
      <c r="R316" s="6" t="str">
        <f>IF(Q316&lt;&gt;"",VLOOKUP(Q316,Locked_Equations!G$1:H$2000,2,FALSE),"")</f>
        <v/>
      </c>
      <c r="S316" s="22"/>
      <c r="T316" s="6" t="str">
        <f>IF(S316 &lt;&gt; "", LOOKUP(MIN(S316, 20),Locked_Equations!I$1:I$625,Locked_Equations!J$1:J$625), "")</f>
        <v/>
      </c>
      <c r="U316" s="22"/>
      <c r="V316" s="6" t="str">
        <f>IF(U316&lt;&gt;"",VLOOKUP(U316,Locked_Equations!K$1:L$1512,2,FALSE),"")</f>
        <v/>
      </c>
      <c r="W316" s="6" t="str">
        <f t="shared" si="10"/>
        <v/>
      </c>
      <c r="X316" s="16" t="str">
        <f t="shared" si="11"/>
        <v/>
      </c>
    </row>
    <row r="317" spans="1:24" x14ac:dyDescent="0.35">
      <c r="A317" s="21"/>
      <c r="B317" s="22"/>
      <c r="C317" s="22"/>
      <c r="D317" s="22"/>
      <c r="E317" s="22"/>
      <c r="F317" s="22"/>
      <c r="G317" s="22"/>
      <c r="H317" s="22"/>
      <c r="I317" s="22"/>
      <c r="J317" s="7"/>
      <c r="K317" s="22"/>
      <c r="L317" s="11" t="str">
        <f>IF(K317 &lt;&gt; "", LOOKUP(MIN(K317, 340),Locked_Equations!A$1:A$625,Locked_Equations!B$1:B$625), "")</f>
        <v/>
      </c>
      <c r="M317" s="22"/>
      <c r="N317" s="6" t="str">
        <f>IF(M317 &lt;&gt; "", LOOKUP(MIN(M317, 13.7),Locked_Equations!C$1:C$625,Locked_Equations!D$1:D$625), "")</f>
        <v/>
      </c>
      <c r="O317" s="22"/>
      <c r="P317" s="6" t="str">
        <f>IF(O317 &lt;&gt; "", LOOKUP(MIN(O317, 70),Locked_Equations!E$1:E$625,Locked_Equations!F$1:F$625), "")</f>
        <v/>
      </c>
      <c r="Q317" s="22"/>
      <c r="R317" s="6" t="str">
        <f>IF(Q317&lt;&gt;"",VLOOKUP(Q317,Locked_Equations!G$1:H$2000,2,FALSE),"")</f>
        <v/>
      </c>
      <c r="S317" s="22"/>
      <c r="T317" s="6" t="str">
        <f>IF(S317 &lt;&gt; "", LOOKUP(MIN(S317, 20),Locked_Equations!I$1:I$625,Locked_Equations!J$1:J$625), "")</f>
        <v/>
      </c>
      <c r="U317" s="22"/>
      <c r="V317" s="6" t="str">
        <f>IF(U317&lt;&gt;"",VLOOKUP(U317,Locked_Equations!K$1:L$1512,2,FALSE),"")</f>
        <v/>
      </c>
      <c r="W317" s="6" t="str">
        <f t="shared" si="10"/>
        <v/>
      </c>
      <c r="X317" s="16" t="str">
        <f t="shared" si="11"/>
        <v/>
      </c>
    </row>
    <row r="318" spans="1:24" x14ac:dyDescent="0.35">
      <c r="A318" s="21"/>
      <c r="B318" s="22"/>
      <c r="C318" s="22"/>
      <c r="D318" s="22"/>
      <c r="E318" s="22"/>
      <c r="F318" s="22"/>
      <c r="G318" s="22"/>
      <c r="H318" s="22"/>
      <c r="I318" s="22"/>
      <c r="J318" s="7"/>
      <c r="K318" s="22"/>
      <c r="L318" s="11" t="str">
        <f>IF(K318 &lt;&gt; "", LOOKUP(MIN(K318, 340),Locked_Equations!A$1:A$625,Locked_Equations!B$1:B$625), "")</f>
        <v/>
      </c>
      <c r="M318" s="22"/>
      <c r="N318" s="6" t="str">
        <f>IF(M318 &lt;&gt; "", LOOKUP(MIN(M318, 13.7),Locked_Equations!C$1:C$625,Locked_Equations!D$1:D$625), "")</f>
        <v/>
      </c>
      <c r="O318" s="22"/>
      <c r="P318" s="6" t="str">
        <f>IF(O318 &lt;&gt; "", LOOKUP(MIN(O318, 70),Locked_Equations!E$1:E$625,Locked_Equations!F$1:F$625), "")</f>
        <v/>
      </c>
      <c r="Q318" s="22"/>
      <c r="R318" s="6" t="str">
        <f>IF(Q318&lt;&gt;"",VLOOKUP(Q318,Locked_Equations!G$1:H$2000,2,FALSE),"")</f>
        <v/>
      </c>
      <c r="S318" s="22"/>
      <c r="T318" s="6" t="str">
        <f>IF(S318 &lt;&gt; "", LOOKUP(MIN(S318, 20),Locked_Equations!I$1:I$625,Locked_Equations!J$1:J$625), "")</f>
        <v/>
      </c>
      <c r="U318" s="22"/>
      <c r="V318" s="6" t="str">
        <f>IF(U318&lt;&gt;"",VLOOKUP(U318,Locked_Equations!K$1:L$1512,2,FALSE),"")</f>
        <v/>
      </c>
      <c r="W318" s="6" t="str">
        <f t="shared" si="10"/>
        <v/>
      </c>
      <c r="X318" s="16" t="str">
        <f t="shared" si="11"/>
        <v/>
      </c>
    </row>
    <row r="319" spans="1:24" x14ac:dyDescent="0.35">
      <c r="A319" s="21"/>
      <c r="B319" s="22"/>
      <c r="C319" s="22"/>
      <c r="D319" s="22"/>
      <c r="E319" s="22"/>
      <c r="F319" s="22"/>
      <c r="G319" s="22"/>
      <c r="H319" s="22"/>
      <c r="I319" s="22"/>
      <c r="J319" s="7"/>
      <c r="K319" s="22"/>
      <c r="L319" s="11" t="str">
        <f>IF(K319 &lt;&gt; "", LOOKUP(MIN(K319, 340),Locked_Equations!A$1:A$625,Locked_Equations!B$1:B$625), "")</f>
        <v/>
      </c>
      <c r="M319" s="22"/>
      <c r="N319" s="6" t="str">
        <f>IF(M319 &lt;&gt; "", LOOKUP(MIN(M319, 13.7),Locked_Equations!C$1:C$625,Locked_Equations!D$1:D$625), "")</f>
        <v/>
      </c>
      <c r="O319" s="22"/>
      <c r="P319" s="6" t="str">
        <f>IF(O319 &lt;&gt; "", LOOKUP(MIN(O319, 70),Locked_Equations!E$1:E$625,Locked_Equations!F$1:F$625), "")</f>
        <v/>
      </c>
      <c r="Q319" s="22"/>
      <c r="R319" s="6" t="str">
        <f>IF(Q319&lt;&gt;"",VLOOKUP(Q319,Locked_Equations!G$1:H$2000,2,FALSE),"")</f>
        <v/>
      </c>
      <c r="S319" s="22"/>
      <c r="T319" s="6" t="str">
        <f>IF(S319 &lt;&gt; "", LOOKUP(MIN(S319, 20),Locked_Equations!I$1:I$625,Locked_Equations!J$1:J$625), "")</f>
        <v/>
      </c>
      <c r="U319" s="22"/>
      <c r="V319" s="6" t="str">
        <f>IF(U319&lt;&gt;"",VLOOKUP(U319,Locked_Equations!K$1:L$1512,2,FALSE),"")</f>
        <v/>
      </c>
      <c r="W319" s="6" t="str">
        <f t="shared" si="10"/>
        <v/>
      </c>
      <c r="X319" s="16" t="str">
        <f t="shared" si="11"/>
        <v/>
      </c>
    </row>
    <row r="320" spans="1:24" x14ac:dyDescent="0.35">
      <c r="A320" s="21"/>
      <c r="B320" s="22"/>
      <c r="C320" s="22"/>
      <c r="D320" s="22"/>
      <c r="E320" s="22"/>
      <c r="F320" s="22"/>
      <c r="G320" s="22"/>
      <c r="H320" s="22"/>
      <c r="I320" s="22"/>
      <c r="J320" s="7"/>
      <c r="K320" s="22"/>
      <c r="L320" s="11" t="str">
        <f>IF(K320 &lt;&gt; "", LOOKUP(MIN(K320, 340),Locked_Equations!A$1:A$625,Locked_Equations!B$1:B$625), "")</f>
        <v/>
      </c>
      <c r="M320" s="22"/>
      <c r="N320" s="6" t="str">
        <f>IF(M320 &lt;&gt; "", LOOKUP(MIN(M320, 13.7),Locked_Equations!C$1:C$625,Locked_Equations!D$1:D$625), "")</f>
        <v/>
      </c>
      <c r="O320" s="22"/>
      <c r="P320" s="6" t="str">
        <f>IF(O320 &lt;&gt; "", LOOKUP(MIN(O320, 70),Locked_Equations!E$1:E$625,Locked_Equations!F$1:F$625), "")</f>
        <v/>
      </c>
      <c r="Q320" s="22"/>
      <c r="R320" s="6" t="str">
        <f>IF(Q320&lt;&gt;"",VLOOKUP(Q320,Locked_Equations!G$1:H$2000,2,FALSE),"")</f>
        <v/>
      </c>
      <c r="S320" s="22"/>
      <c r="T320" s="6" t="str">
        <f>IF(S320 &lt;&gt; "", LOOKUP(MIN(S320, 20),Locked_Equations!I$1:I$625,Locked_Equations!J$1:J$625), "")</f>
        <v/>
      </c>
      <c r="U320" s="22"/>
      <c r="V320" s="6" t="str">
        <f>IF(U320&lt;&gt;"",VLOOKUP(U320,Locked_Equations!K$1:L$1512,2,FALSE),"")</f>
        <v/>
      </c>
      <c r="W320" s="6" t="str">
        <f t="shared" si="10"/>
        <v/>
      </c>
      <c r="X320" s="16" t="str">
        <f t="shared" si="11"/>
        <v/>
      </c>
    </row>
    <row r="321" spans="1:24" x14ac:dyDescent="0.35">
      <c r="A321" s="21"/>
      <c r="B321" s="22"/>
      <c r="C321" s="22"/>
      <c r="D321" s="22"/>
      <c r="E321" s="22"/>
      <c r="F321" s="22"/>
      <c r="G321" s="22"/>
      <c r="H321" s="22"/>
      <c r="I321" s="22"/>
      <c r="J321" s="7"/>
      <c r="K321" s="22"/>
      <c r="L321" s="11" t="str">
        <f>IF(K321 &lt;&gt; "", LOOKUP(MIN(K321, 340),Locked_Equations!A$1:A$625,Locked_Equations!B$1:B$625), "")</f>
        <v/>
      </c>
      <c r="M321" s="22"/>
      <c r="N321" s="6" t="str">
        <f>IF(M321 &lt;&gt; "", LOOKUP(MIN(M321, 13.7),Locked_Equations!C$1:C$625,Locked_Equations!D$1:D$625), "")</f>
        <v/>
      </c>
      <c r="O321" s="22"/>
      <c r="P321" s="6" t="str">
        <f>IF(O321 &lt;&gt; "", LOOKUP(MIN(O321, 70),Locked_Equations!E$1:E$625,Locked_Equations!F$1:F$625), "")</f>
        <v/>
      </c>
      <c r="Q321" s="22"/>
      <c r="R321" s="6" t="str">
        <f>IF(Q321&lt;&gt;"",VLOOKUP(Q321,Locked_Equations!G$1:H$2000,2,FALSE),"")</f>
        <v/>
      </c>
      <c r="S321" s="22"/>
      <c r="T321" s="6" t="str">
        <f>IF(S321 &lt;&gt; "", LOOKUP(MIN(S321, 20),Locked_Equations!I$1:I$625,Locked_Equations!J$1:J$625), "")</f>
        <v/>
      </c>
      <c r="U321" s="22"/>
      <c r="V321" s="6" t="str">
        <f>IF(U321&lt;&gt;"",VLOOKUP(U321,Locked_Equations!K$1:L$1512,2,FALSE),"")</f>
        <v/>
      </c>
      <c r="W321" s="6" t="str">
        <f t="shared" si="10"/>
        <v/>
      </c>
      <c r="X321" s="16" t="str">
        <f t="shared" si="11"/>
        <v/>
      </c>
    </row>
    <row r="322" spans="1:24" x14ac:dyDescent="0.35">
      <c r="A322" s="21"/>
      <c r="B322" s="22"/>
      <c r="C322" s="22"/>
      <c r="D322" s="22"/>
      <c r="E322" s="22"/>
      <c r="F322" s="22"/>
      <c r="G322" s="22"/>
      <c r="H322" s="22"/>
      <c r="I322" s="22"/>
      <c r="J322" s="7"/>
      <c r="K322" s="22"/>
      <c r="L322" s="11" t="str">
        <f>IF(K322 &lt;&gt; "", LOOKUP(MIN(K322, 340),Locked_Equations!A$1:A$625,Locked_Equations!B$1:B$625), "")</f>
        <v/>
      </c>
      <c r="M322" s="22"/>
      <c r="N322" s="6" t="str">
        <f>IF(M322 &lt;&gt; "", LOOKUP(MIN(M322, 13.7),Locked_Equations!C$1:C$625,Locked_Equations!D$1:D$625), "")</f>
        <v/>
      </c>
      <c r="O322" s="22"/>
      <c r="P322" s="6" t="str">
        <f>IF(O322 &lt;&gt; "", LOOKUP(MIN(O322, 70),Locked_Equations!E$1:E$625,Locked_Equations!F$1:F$625), "")</f>
        <v/>
      </c>
      <c r="Q322" s="22"/>
      <c r="R322" s="6" t="str">
        <f>IF(Q322&lt;&gt;"",VLOOKUP(Q322,Locked_Equations!G$1:H$2000,2,FALSE),"")</f>
        <v/>
      </c>
      <c r="S322" s="22"/>
      <c r="T322" s="6" t="str">
        <f>IF(S322 &lt;&gt; "", LOOKUP(MIN(S322, 20),Locked_Equations!I$1:I$625,Locked_Equations!J$1:J$625), "")</f>
        <v/>
      </c>
      <c r="U322" s="22"/>
      <c r="V322" s="6" t="str">
        <f>IF(U322&lt;&gt;"",VLOOKUP(U322,Locked_Equations!K$1:L$1512,2,FALSE),"")</f>
        <v/>
      </c>
      <c r="W322" s="6" t="str">
        <f t="shared" si="10"/>
        <v/>
      </c>
      <c r="X322" s="16" t="str">
        <f t="shared" si="11"/>
        <v/>
      </c>
    </row>
    <row r="323" spans="1:24" x14ac:dyDescent="0.35">
      <c r="A323" s="21"/>
      <c r="B323" s="22"/>
      <c r="C323" s="22"/>
      <c r="D323" s="22"/>
      <c r="E323" s="22"/>
      <c r="F323" s="22"/>
      <c r="G323" s="22"/>
      <c r="H323" s="22"/>
      <c r="I323" s="22"/>
      <c r="J323" s="7"/>
      <c r="K323" s="22"/>
      <c r="L323" s="11" t="str">
        <f>IF(K323 &lt;&gt; "", LOOKUP(MIN(K323, 340),Locked_Equations!A$1:A$625,Locked_Equations!B$1:B$625), "")</f>
        <v/>
      </c>
      <c r="M323" s="22"/>
      <c r="N323" s="6" t="str">
        <f>IF(M323 &lt;&gt; "", LOOKUP(MIN(M323, 13.7),Locked_Equations!C$1:C$625,Locked_Equations!D$1:D$625), "")</f>
        <v/>
      </c>
      <c r="O323" s="22"/>
      <c r="P323" s="6" t="str">
        <f>IF(O323 &lt;&gt; "", LOOKUP(MIN(O323, 70),Locked_Equations!E$1:E$625,Locked_Equations!F$1:F$625), "")</f>
        <v/>
      </c>
      <c r="Q323" s="22"/>
      <c r="R323" s="6" t="str">
        <f>IF(Q323&lt;&gt;"",VLOOKUP(Q323,Locked_Equations!G$1:H$2000,2,FALSE),"")</f>
        <v/>
      </c>
      <c r="S323" s="22"/>
      <c r="T323" s="6" t="str">
        <f>IF(S323 &lt;&gt; "", LOOKUP(MIN(S323, 20),Locked_Equations!I$1:I$625,Locked_Equations!J$1:J$625), "")</f>
        <v/>
      </c>
      <c r="U323" s="22"/>
      <c r="V323" s="6" t="str">
        <f>IF(U323&lt;&gt;"",VLOOKUP(U323,Locked_Equations!K$1:L$1512,2,FALSE),"")</f>
        <v/>
      </c>
      <c r="W323" s="6" t="str">
        <f t="shared" si="10"/>
        <v/>
      </c>
      <c r="X323" s="16" t="str">
        <f t="shared" si="11"/>
        <v/>
      </c>
    </row>
    <row r="324" spans="1:24" x14ac:dyDescent="0.35">
      <c r="A324" s="21"/>
      <c r="B324" s="22"/>
      <c r="C324" s="22"/>
      <c r="D324" s="22"/>
      <c r="E324" s="22"/>
      <c r="F324" s="22"/>
      <c r="G324" s="22"/>
      <c r="H324" s="22"/>
      <c r="I324" s="22"/>
      <c r="J324" s="7"/>
      <c r="K324" s="22"/>
      <c r="L324" s="11" t="str">
        <f>IF(K324 &lt;&gt; "", LOOKUP(MIN(K324, 340),Locked_Equations!A$1:A$625,Locked_Equations!B$1:B$625), "")</f>
        <v/>
      </c>
      <c r="M324" s="22"/>
      <c r="N324" s="6" t="str">
        <f>IF(M324 &lt;&gt; "", LOOKUP(MIN(M324, 13.7),Locked_Equations!C$1:C$625,Locked_Equations!D$1:D$625), "")</f>
        <v/>
      </c>
      <c r="O324" s="22"/>
      <c r="P324" s="6" t="str">
        <f>IF(O324 &lt;&gt; "", LOOKUP(MIN(O324, 70),Locked_Equations!E$1:E$625,Locked_Equations!F$1:F$625), "")</f>
        <v/>
      </c>
      <c r="Q324" s="22"/>
      <c r="R324" s="6" t="str">
        <f>IF(Q324&lt;&gt;"",VLOOKUP(Q324,Locked_Equations!G$1:H$2000,2,FALSE),"")</f>
        <v/>
      </c>
      <c r="S324" s="22"/>
      <c r="T324" s="6" t="str">
        <f>IF(S324 &lt;&gt; "", LOOKUP(MIN(S324, 20),Locked_Equations!I$1:I$625,Locked_Equations!J$1:J$625), "")</f>
        <v/>
      </c>
      <c r="U324" s="22"/>
      <c r="V324" s="6" t="str">
        <f>IF(U324&lt;&gt;"",VLOOKUP(U324,Locked_Equations!K$1:L$1512,2,FALSE),"")</f>
        <v/>
      </c>
      <c r="W324" s="6" t="str">
        <f t="shared" si="10"/>
        <v/>
      </c>
      <c r="X324" s="16" t="str">
        <f t="shared" si="11"/>
        <v/>
      </c>
    </row>
    <row r="325" spans="1:24" x14ac:dyDescent="0.35">
      <c r="A325" s="21"/>
      <c r="B325" s="22"/>
      <c r="C325" s="22"/>
      <c r="D325" s="22"/>
      <c r="E325" s="22"/>
      <c r="F325" s="22"/>
      <c r="G325" s="22"/>
      <c r="H325" s="22"/>
      <c r="I325" s="22"/>
      <c r="J325" s="7"/>
      <c r="K325" s="22"/>
      <c r="L325" s="11" t="str">
        <f>IF(K325 &lt;&gt; "", LOOKUP(MIN(K325, 340),Locked_Equations!A$1:A$625,Locked_Equations!B$1:B$625), "")</f>
        <v/>
      </c>
      <c r="M325" s="22"/>
      <c r="N325" s="6" t="str">
        <f>IF(M325 &lt;&gt; "", LOOKUP(MIN(M325, 13.7),Locked_Equations!C$1:C$625,Locked_Equations!D$1:D$625), "")</f>
        <v/>
      </c>
      <c r="O325" s="22"/>
      <c r="P325" s="6" t="str">
        <f>IF(O325 &lt;&gt; "", LOOKUP(MIN(O325, 70),Locked_Equations!E$1:E$625,Locked_Equations!F$1:F$625), "")</f>
        <v/>
      </c>
      <c r="Q325" s="22"/>
      <c r="R325" s="6" t="str">
        <f>IF(Q325&lt;&gt;"",VLOOKUP(Q325,Locked_Equations!G$1:H$2000,2,FALSE),"")</f>
        <v/>
      </c>
      <c r="S325" s="22"/>
      <c r="T325" s="6" t="str">
        <f>IF(S325 &lt;&gt; "", LOOKUP(MIN(S325, 20),Locked_Equations!I$1:I$625,Locked_Equations!J$1:J$625), "")</f>
        <v/>
      </c>
      <c r="U325" s="22"/>
      <c r="V325" s="6" t="str">
        <f>IF(U325&lt;&gt;"",VLOOKUP(U325,Locked_Equations!K$1:L$1512,2,FALSE),"")</f>
        <v/>
      </c>
      <c r="W325" s="6" t="str">
        <f t="shared" si="10"/>
        <v/>
      </c>
      <c r="X325" s="16" t="str">
        <f t="shared" si="11"/>
        <v/>
      </c>
    </row>
    <row r="326" spans="1:24" x14ac:dyDescent="0.35">
      <c r="A326" s="21"/>
      <c r="B326" s="22"/>
      <c r="C326" s="22"/>
      <c r="D326" s="22"/>
      <c r="E326" s="22"/>
      <c r="F326" s="22"/>
      <c r="G326" s="22"/>
      <c r="H326" s="22"/>
      <c r="I326" s="22"/>
      <c r="J326" s="7"/>
      <c r="K326" s="22"/>
      <c r="L326" s="11" t="str">
        <f>IF(K326 &lt;&gt; "", LOOKUP(MIN(K326, 340),Locked_Equations!A$1:A$625,Locked_Equations!B$1:B$625), "")</f>
        <v/>
      </c>
      <c r="M326" s="22"/>
      <c r="N326" s="6" t="str">
        <f>IF(M326 &lt;&gt; "", LOOKUP(MIN(M326, 13.7),Locked_Equations!C$1:C$625,Locked_Equations!D$1:D$625), "")</f>
        <v/>
      </c>
      <c r="O326" s="22"/>
      <c r="P326" s="6" t="str">
        <f>IF(O326 &lt;&gt; "", LOOKUP(MIN(O326, 70),Locked_Equations!E$1:E$625,Locked_Equations!F$1:F$625), "")</f>
        <v/>
      </c>
      <c r="Q326" s="22"/>
      <c r="R326" s="6" t="str">
        <f>IF(Q326&lt;&gt;"",VLOOKUP(Q326,Locked_Equations!G$1:H$2000,2,FALSE),"")</f>
        <v/>
      </c>
      <c r="S326" s="22"/>
      <c r="T326" s="6" t="str">
        <f>IF(S326 &lt;&gt; "", LOOKUP(MIN(S326, 20),Locked_Equations!I$1:I$625,Locked_Equations!J$1:J$625), "")</f>
        <v/>
      </c>
      <c r="U326" s="22"/>
      <c r="V326" s="6" t="str">
        <f>IF(U326&lt;&gt;"",VLOOKUP(U326,Locked_Equations!K$1:L$1512,2,FALSE),"")</f>
        <v/>
      </c>
      <c r="W326" s="6" t="str">
        <f t="shared" si="10"/>
        <v/>
      </c>
      <c r="X326" s="16" t="str">
        <f t="shared" si="11"/>
        <v/>
      </c>
    </row>
    <row r="327" spans="1:24" x14ac:dyDescent="0.35">
      <c r="A327" s="21"/>
      <c r="B327" s="22"/>
      <c r="C327" s="22"/>
      <c r="D327" s="22"/>
      <c r="E327" s="22"/>
      <c r="F327" s="22"/>
      <c r="G327" s="22"/>
      <c r="H327" s="22"/>
      <c r="I327" s="22"/>
      <c r="J327" s="7"/>
      <c r="K327" s="22"/>
      <c r="L327" s="11" t="str">
        <f>IF(K327 &lt;&gt; "", LOOKUP(MIN(K327, 340),Locked_Equations!A$1:A$625,Locked_Equations!B$1:B$625), "")</f>
        <v/>
      </c>
      <c r="M327" s="22"/>
      <c r="N327" s="6" t="str">
        <f>IF(M327 &lt;&gt; "", LOOKUP(MIN(M327, 13.7),Locked_Equations!C$1:C$625,Locked_Equations!D$1:D$625), "")</f>
        <v/>
      </c>
      <c r="O327" s="22"/>
      <c r="P327" s="6" t="str">
        <f>IF(O327 &lt;&gt; "", LOOKUP(MIN(O327, 70),Locked_Equations!E$1:E$625,Locked_Equations!F$1:F$625), "")</f>
        <v/>
      </c>
      <c r="Q327" s="22"/>
      <c r="R327" s="6" t="str">
        <f>IF(Q327&lt;&gt;"",VLOOKUP(Q327,Locked_Equations!G$1:H$2000,2,FALSE),"")</f>
        <v/>
      </c>
      <c r="S327" s="22"/>
      <c r="T327" s="6" t="str">
        <f>IF(S327 &lt;&gt; "", LOOKUP(MIN(S327, 20),Locked_Equations!I$1:I$625,Locked_Equations!J$1:J$625), "")</f>
        <v/>
      </c>
      <c r="U327" s="22"/>
      <c r="V327" s="6" t="str">
        <f>IF(U327&lt;&gt;"",VLOOKUP(U327,Locked_Equations!K$1:L$1512,2,FALSE),"")</f>
        <v/>
      </c>
      <c r="W327" s="6" t="str">
        <f t="shared" si="10"/>
        <v/>
      </c>
      <c r="X327" s="16" t="str">
        <f t="shared" si="11"/>
        <v/>
      </c>
    </row>
    <row r="328" spans="1:24" x14ac:dyDescent="0.35">
      <c r="A328" s="21"/>
      <c r="B328" s="22"/>
      <c r="C328" s="22"/>
      <c r="D328" s="22"/>
      <c r="E328" s="22"/>
      <c r="F328" s="22"/>
      <c r="G328" s="22"/>
      <c r="H328" s="22"/>
      <c r="I328" s="22"/>
      <c r="J328" s="7"/>
      <c r="K328" s="22"/>
      <c r="L328" s="11" t="str">
        <f>IF(K328 &lt;&gt; "", LOOKUP(MIN(K328, 340),Locked_Equations!A$1:A$625,Locked_Equations!B$1:B$625), "")</f>
        <v/>
      </c>
      <c r="M328" s="22"/>
      <c r="N328" s="6" t="str">
        <f>IF(M328 &lt;&gt; "", LOOKUP(MIN(M328, 13.7),Locked_Equations!C$1:C$625,Locked_Equations!D$1:D$625), "")</f>
        <v/>
      </c>
      <c r="O328" s="22"/>
      <c r="P328" s="6" t="str">
        <f>IF(O328 &lt;&gt; "", LOOKUP(MIN(O328, 70),Locked_Equations!E$1:E$625,Locked_Equations!F$1:F$625), "")</f>
        <v/>
      </c>
      <c r="Q328" s="22"/>
      <c r="R328" s="6" t="str">
        <f>IF(Q328&lt;&gt;"",VLOOKUP(Q328,Locked_Equations!G$1:H$2000,2,FALSE),"")</f>
        <v/>
      </c>
      <c r="S328" s="22"/>
      <c r="T328" s="6" t="str">
        <f>IF(S328 &lt;&gt; "", LOOKUP(MIN(S328, 20),Locked_Equations!I$1:I$625,Locked_Equations!J$1:J$625), "")</f>
        <v/>
      </c>
      <c r="U328" s="22"/>
      <c r="V328" s="6" t="str">
        <f>IF(U328&lt;&gt;"",VLOOKUP(U328,Locked_Equations!K$1:L$1512,2,FALSE),"")</f>
        <v/>
      </c>
      <c r="W328" s="6" t="str">
        <f t="shared" si="10"/>
        <v/>
      </c>
      <c r="X328" s="16" t="str">
        <f t="shared" si="11"/>
        <v/>
      </c>
    </row>
    <row r="329" spans="1:24" x14ac:dyDescent="0.35">
      <c r="A329" s="21"/>
      <c r="B329" s="22"/>
      <c r="C329" s="22"/>
      <c r="D329" s="22"/>
      <c r="E329" s="22"/>
      <c r="F329" s="22"/>
      <c r="G329" s="22"/>
      <c r="H329" s="22"/>
      <c r="I329" s="22"/>
      <c r="J329" s="7"/>
      <c r="K329" s="22"/>
      <c r="L329" s="11" t="str">
        <f>IF(K329 &lt;&gt; "", LOOKUP(MIN(K329, 340),Locked_Equations!A$1:A$625,Locked_Equations!B$1:B$625), "")</f>
        <v/>
      </c>
      <c r="M329" s="22"/>
      <c r="N329" s="6" t="str">
        <f>IF(M329 &lt;&gt; "", LOOKUP(MIN(M329, 13.7),Locked_Equations!C$1:C$625,Locked_Equations!D$1:D$625), "")</f>
        <v/>
      </c>
      <c r="O329" s="22"/>
      <c r="P329" s="6" t="str">
        <f>IF(O329 &lt;&gt; "", LOOKUP(MIN(O329, 70),Locked_Equations!E$1:E$625,Locked_Equations!F$1:F$625), "")</f>
        <v/>
      </c>
      <c r="Q329" s="22"/>
      <c r="R329" s="6" t="str">
        <f>IF(Q329&lt;&gt;"",VLOOKUP(Q329,Locked_Equations!G$1:H$2000,2,FALSE),"")</f>
        <v/>
      </c>
      <c r="S329" s="22"/>
      <c r="T329" s="6" t="str">
        <f>IF(S329 &lt;&gt; "", LOOKUP(MIN(S329, 20),Locked_Equations!I$1:I$625,Locked_Equations!J$1:J$625), "")</f>
        <v/>
      </c>
      <c r="U329" s="22"/>
      <c r="V329" s="6" t="str">
        <f>IF(U329&lt;&gt;"",VLOOKUP(U329,Locked_Equations!K$1:L$1512,2,FALSE),"")</f>
        <v/>
      </c>
      <c r="W329" s="6" t="str">
        <f t="shared" si="10"/>
        <v/>
      </c>
      <c r="X329" s="16" t="str">
        <f t="shared" si="11"/>
        <v/>
      </c>
    </row>
    <row r="330" spans="1:24" x14ac:dyDescent="0.35">
      <c r="A330" s="21"/>
      <c r="B330" s="22"/>
      <c r="C330" s="22"/>
      <c r="D330" s="22"/>
      <c r="E330" s="22"/>
      <c r="F330" s="22"/>
      <c r="G330" s="22"/>
      <c r="H330" s="22"/>
      <c r="I330" s="22"/>
      <c r="J330" s="7"/>
      <c r="K330" s="22"/>
      <c r="L330" s="11" t="str">
        <f>IF(K330 &lt;&gt; "", LOOKUP(MIN(K330, 340),Locked_Equations!A$1:A$625,Locked_Equations!B$1:B$625), "")</f>
        <v/>
      </c>
      <c r="M330" s="22"/>
      <c r="N330" s="6" t="str">
        <f>IF(M330 &lt;&gt; "", LOOKUP(MIN(M330, 13.7),Locked_Equations!C$1:C$625,Locked_Equations!D$1:D$625), "")</f>
        <v/>
      </c>
      <c r="O330" s="22"/>
      <c r="P330" s="6" t="str">
        <f>IF(O330 &lt;&gt; "", LOOKUP(MIN(O330, 70),Locked_Equations!E$1:E$625,Locked_Equations!F$1:F$625), "")</f>
        <v/>
      </c>
      <c r="Q330" s="22"/>
      <c r="R330" s="6" t="str">
        <f>IF(Q330&lt;&gt;"",VLOOKUP(Q330,Locked_Equations!G$1:H$2000,2,FALSE),"")</f>
        <v/>
      </c>
      <c r="S330" s="22"/>
      <c r="T330" s="6" t="str">
        <f>IF(S330 &lt;&gt; "", LOOKUP(MIN(S330, 20),Locked_Equations!I$1:I$625,Locked_Equations!J$1:J$625), "")</f>
        <v/>
      </c>
      <c r="U330" s="22"/>
      <c r="V330" s="6" t="str">
        <f>IF(U330&lt;&gt;"",VLOOKUP(U330,Locked_Equations!K$1:L$1512,2,FALSE),"")</f>
        <v/>
      </c>
      <c r="W330" s="6" t="str">
        <f t="shared" si="10"/>
        <v/>
      </c>
      <c r="X330" s="16" t="str">
        <f t="shared" si="11"/>
        <v/>
      </c>
    </row>
    <row r="331" spans="1:24" x14ac:dyDescent="0.35">
      <c r="A331" s="21"/>
      <c r="B331" s="22"/>
      <c r="C331" s="22"/>
      <c r="D331" s="22"/>
      <c r="E331" s="22"/>
      <c r="F331" s="22"/>
      <c r="G331" s="22"/>
      <c r="H331" s="22"/>
      <c r="I331" s="22"/>
      <c r="J331" s="7"/>
      <c r="K331" s="22"/>
      <c r="L331" s="11" t="str">
        <f>IF(K331 &lt;&gt; "", LOOKUP(MIN(K331, 340),Locked_Equations!A$1:A$625,Locked_Equations!B$1:B$625), "")</f>
        <v/>
      </c>
      <c r="M331" s="22"/>
      <c r="N331" s="6" t="str">
        <f>IF(M331 &lt;&gt; "", LOOKUP(MIN(M331, 13.7),Locked_Equations!C$1:C$625,Locked_Equations!D$1:D$625), "")</f>
        <v/>
      </c>
      <c r="O331" s="22"/>
      <c r="P331" s="6" t="str">
        <f>IF(O331 &lt;&gt; "", LOOKUP(MIN(O331, 70),Locked_Equations!E$1:E$625,Locked_Equations!F$1:F$625), "")</f>
        <v/>
      </c>
      <c r="Q331" s="22"/>
      <c r="R331" s="6" t="str">
        <f>IF(Q331&lt;&gt;"",VLOOKUP(Q331,Locked_Equations!G$1:H$2000,2,FALSE),"")</f>
        <v/>
      </c>
      <c r="S331" s="22"/>
      <c r="T331" s="6" t="str">
        <f>IF(S331 &lt;&gt; "", LOOKUP(MIN(S331, 20),Locked_Equations!I$1:I$625,Locked_Equations!J$1:J$625), "")</f>
        <v/>
      </c>
      <c r="U331" s="22"/>
      <c r="V331" s="6" t="str">
        <f>IF(U331&lt;&gt;"",VLOOKUP(U331,Locked_Equations!K$1:L$1512,2,FALSE),"")</f>
        <v/>
      </c>
      <c r="W331" s="6" t="str">
        <f t="shared" si="10"/>
        <v/>
      </c>
      <c r="X331" s="16" t="str">
        <f t="shared" si="11"/>
        <v/>
      </c>
    </row>
    <row r="332" spans="1:24" x14ac:dyDescent="0.35">
      <c r="A332" s="21"/>
      <c r="B332" s="22"/>
      <c r="C332" s="22"/>
      <c r="D332" s="22"/>
      <c r="E332" s="22"/>
      <c r="F332" s="22"/>
      <c r="G332" s="22"/>
      <c r="H332" s="22"/>
      <c r="I332" s="22"/>
      <c r="J332" s="7"/>
      <c r="K332" s="22"/>
      <c r="L332" s="11" t="str">
        <f>IF(K332 &lt;&gt; "", LOOKUP(MIN(K332, 340),Locked_Equations!A$1:A$625,Locked_Equations!B$1:B$625), "")</f>
        <v/>
      </c>
      <c r="M332" s="22"/>
      <c r="N332" s="6" t="str">
        <f>IF(M332 &lt;&gt; "", LOOKUP(MIN(M332, 13.7),Locked_Equations!C$1:C$625,Locked_Equations!D$1:D$625), "")</f>
        <v/>
      </c>
      <c r="O332" s="22"/>
      <c r="P332" s="6" t="str">
        <f>IF(O332 &lt;&gt; "", LOOKUP(MIN(O332, 70),Locked_Equations!E$1:E$625,Locked_Equations!F$1:F$625), "")</f>
        <v/>
      </c>
      <c r="Q332" s="22"/>
      <c r="R332" s="6" t="str">
        <f>IF(Q332&lt;&gt;"",VLOOKUP(Q332,Locked_Equations!G$1:H$2000,2,FALSE),"")</f>
        <v/>
      </c>
      <c r="S332" s="22"/>
      <c r="T332" s="6" t="str">
        <f>IF(S332 &lt;&gt; "", LOOKUP(MIN(S332, 20),Locked_Equations!I$1:I$625,Locked_Equations!J$1:J$625), "")</f>
        <v/>
      </c>
      <c r="U332" s="22"/>
      <c r="V332" s="6" t="str">
        <f>IF(U332&lt;&gt;"",VLOOKUP(U332,Locked_Equations!K$1:L$1512,2,FALSE),"")</f>
        <v/>
      </c>
      <c r="W332" s="6" t="str">
        <f t="shared" si="10"/>
        <v/>
      </c>
      <c r="X332" s="16" t="str">
        <f t="shared" si="11"/>
        <v/>
      </c>
    </row>
    <row r="333" spans="1:24" x14ac:dyDescent="0.35">
      <c r="A333" s="21"/>
      <c r="B333" s="22"/>
      <c r="C333" s="22"/>
      <c r="D333" s="22"/>
      <c r="E333" s="22"/>
      <c r="F333" s="22"/>
      <c r="G333" s="22"/>
      <c r="H333" s="22"/>
      <c r="I333" s="22"/>
      <c r="J333" s="7"/>
      <c r="K333" s="22"/>
      <c r="L333" s="11" t="str">
        <f>IF(K333 &lt;&gt; "", LOOKUP(MIN(K333, 340),Locked_Equations!A$1:A$625,Locked_Equations!B$1:B$625), "")</f>
        <v/>
      </c>
      <c r="M333" s="22"/>
      <c r="N333" s="6" t="str">
        <f>IF(M333 &lt;&gt; "", LOOKUP(MIN(M333, 13.7),Locked_Equations!C$1:C$625,Locked_Equations!D$1:D$625), "")</f>
        <v/>
      </c>
      <c r="O333" s="22"/>
      <c r="P333" s="6" t="str">
        <f>IF(O333 &lt;&gt; "", LOOKUP(MIN(O333, 70),Locked_Equations!E$1:E$625,Locked_Equations!F$1:F$625), "")</f>
        <v/>
      </c>
      <c r="Q333" s="22"/>
      <c r="R333" s="6" t="str">
        <f>IF(Q333&lt;&gt;"",VLOOKUP(Q333,Locked_Equations!G$1:H$2000,2,FALSE),"")</f>
        <v/>
      </c>
      <c r="S333" s="22"/>
      <c r="T333" s="6" t="str">
        <f>IF(S333 &lt;&gt; "", LOOKUP(MIN(S333, 20),Locked_Equations!I$1:I$625,Locked_Equations!J$1:J$625), "")</f>
        <v/>
      </c>
      <c r="U333" s="22"/>
      <c r="V333" s="6" t="str">
        <f>IF(U333&lt;&gt;"",VLOOKUP(U333,Locked_Equations!K$1:L$1512,2,FALSE),"")</f>
        <v/>
      </c>
      <c r="W333" s="6" t="str">
        <f t="shared" si="10"/>
        <v/>
      </c>
      <c r="X333" s="16" t="str">
        <f t="shared" si="11"/>
        <v/>
      </c>
    </row>
    <row r="334" spans="1:24" x14ac:dyDescent="0.35">
      <c r="A334" s="21"/>
      <c r="B334" s="22"/>
      <c r="C334" s="22"/>
      <c r="D334" s="22"/>
      <c r="E334" s="22"/>
      <c r="F334" s="22"/>
      <c r="G334" s="22"/>
      <c r="H334" s="22"/>
      <c r="I334" s="22"/>
      <c r="J334" s="7"/>
      <c r="K334" s="22"/>
      <c r="L334" s="11" t="str">
        <f>IF(K334 &lt;&gt; "", LOOKUP(MIN(K334, 340),Locked_Equations!A$1:A$625,Locked_Equations!B$1:B$625), "")</f>
        <v/>
      </c>
      <c r="M334" s="22"/>
      <c r="N334" s="6" t="str">
        <f>IF(M334 &lt;&gt; "", LOOKUP(MIN(M334, 13.7),Locked_Equations!C$1:C$625,Locked_Equations!D$1:D$625), "")</f>
        <v/>
      </c>
      <c r="O334" s="22"/>
      <c r="P334" s="6" t="str">
        <f>IF(O334 &lt;&gt; "", LOOKUP(MIN(O334, 70),Locked_Equations!E$1:E$625,Locked_Equations!F$1:F$625), "")</f>
        <v/>
      </c>
      <c r="Q334" s="22"/>
      <c r="R334" s="6" t="str">
        <f>IF(Q334&lt;&gt;"",VLOOKUP(Q334,Locked_Equations!G$1:H$2000,2,FALSE),"")</f>
        <v/>
      </c>
      <c r="S334" s="22"/>
      <c r="T334" s="6" t="str">
        <f>IF(S334 &lt;&gt; "", LOOKUP(MIN(S334, 20),Locked_Equations!I$1:I$625,Locked_Equations!J$1:J$625), "")</f>
        <v/>
      </c>
      <c r="U334" s="22"/>
      <c r="V334" s="6" t="str">
        <f>IF(U334&lt;&gt;"",VLOOKUP(U334,Locked_Equations!K$1:L$1512,2,FALSE),"")</f>
        <v/>
      </c>
      <c r="W334" s="6" t="str">
        <f t="shared" si="10"/>
        <v/>
      </c>
      <c r="X334" s="16" t="str">
        <f t="shared" si="11"/>
        <v/>
      </c>
    </row>
    <row r="335" spans="1:24" x14ac:dyDescent="0.35">
      <c r="A335" s="21"/>
      <c r="B335" s="22"/>
      <c r="C335" s="22"/>
      <c r="D335" s="22"/>
      <c r="E335" s="22"/>
      <c r="F335" s="22"/>
      <c r="G335" s="22"/>
      <c r="H335" s="22"/>
      <c r="I335" s="22"/>
      <c r="J335" s="7"/>
      <c r="K335" s="22"/>
      <c r="L335" s="11" t="str">
        <f>IF(K335 &lt;&gt; "", LOOKUP(MIN(K335, 340),Locked_Equations!A$1:A$625,Locked_Equations!B$1:B$625), "")</f>
        <v/>
      </c>
      <c r="M335" s="22"/>
      <c r="N335" s="6" t="str">
        <f>IF(M335 &lt;&gt; "", LOOKUP(MIN(M335, 13.7),Locked_Equations!C$1:C$625,Locked_Equations!D$1:D$625), "")</f>
        <v/>
      </c>
      <c r="O335" s="22"/>
      <c r="P335" s="6" t="str">
        <f>IF(O335 &lt;&gt; "", LOOKUP(MIN(O335, 70),Locked_Equations!E$1:E$625,Locked_Equations!F$1:F$625), "")</f>
        <v/>
      </c>
      <c r="Q335" s="22"/>
      <c r="R335" s="6" t="str">
        <f>IF(Q335&lt;&gt;"",VLOOKUP(Q335,Locked_Equations!G$1:H$2000,2,FALSE),"")</f>
        <v/>
      </c>
      <c r="S335" s="22"/>
      <c r="T335" s="6" t="str">
        <f>IF(S335 &lt;&gt; "", LOOKUP(MIN(S335, 20),Locked_Equations!I$1:I$625,Locked_Equations!J$1:J$625), "")</f>
        <v/>
      </c>
      <c r="U335" s="22"/>
      <c r="V335" s="6" t="str">
        <f>IF(U335&lt;&gt;"",VLOOKUP(U335,Locked_Equations!K$1:L$1512,2,FALSE),"")</f>
        <v/>
      </c>
      <c r="W335" s="6" t="str">
        <f t="shared" si="10"/>
        <v/>
      </c>
      <c r="X335" s="16" t="str">
        <f t="shared" si="11"/>
        <v/>
      </c>
    </row>
    <row r="336" spans="1:24" x14ac:dyDescent="0.35">
      <c r="A336" s="21"/>
      <c r="B336" s="22"/>
      <c r="C336" s="22"/>
      <c r="D336" s="22"/>
      <c r="E336" s="22"/>
      <c r="F336" s="22"/>
      <c r="G336" s="22"/>
      <c r="H336" s="22"/>
      <c r="I336" s="22"/>
      <c r="J336" s="7"/>
      <c r="K336" s="22"/>
      <c r="L336" s="11" t="str">
        <f>IF(K336 &lt;&gt; "", LOOKUP(MIN(K336, 340),Locked_Equations!A$1:A$625,Locked_Equations!B$1:B$625), "")</f>
        <v/>
      </c>
      <c r="M336" s="22"/>
      <c r="N336" s="6" t="str">
        <f>IF(M336 &lt;&gt; "", LOOKUP(MIN(M336, 13.7),Locked_Equations!C$1:C$625,Locked_Equations!D$1:D$625), "")</f>
        <v/>
      </c>
      <c r="O336" s="22"/>
      <c r="P336" s="6" t="str">
        <f>IF(O336 &lt;&gt; "", LOOKUP(MIN(O336, 70),Locked_Equations!E$1:E$625,Locked_Equations!F$1:F$625), "")</f>
        <v/>
      </c>
      <c r="Q336" s="22"/>
      <c r="R336" s="6" t="str">
        <f>IF(Q336&lt;&gt;"",VLOOKUP(Q336,Locked_Equations!G$1:H$2000,2,FALSE),"")</f>
        <v/>
      </c>
      <c r="S336" s="22"/>
      <c r="T336" s="6" t="str">
        <f>IF(S336 &lt;&gt; "", LOOKUP(MIN(S336, 20),Locked_Equations!I$1:I$625,Locked_Equations!J$1:J$625), "")</f>
        <v/>
      </c>
      <c r="U336" s="22"/>
      <c r="V336" s="6" t="str">
        <f>IF(U336&lt;&gt;"",VLOOKUP(U336,Locked_Equations!K$1:L$1512,2,FALSE),"")</f>
        <v/>
      </c>
      <c r="W336" s="6" t="str">
        <f t="shared" si="10"/>
        <v/>
      </c>
      <c r="X336" s="16" t="str">
        <f t="shared" si="11"/>
        <v/>
      </c>
    </row>
    <row r="337" spans="1:24" x14ac:dyDescent="0.35">
      <c r="A337" s="21"/>
      <c r="B337" s="22"/>
      <c r="C337" s="22"/>
      <c r="D337" s="22"/>
      <c r="E337" s="22"/>
      <c r="F337" s="22"/>
      <c r="G337" s="22"/>
      <c r="H337" s="22"/>
      <c r="I337" s="22"/>
      <c r="J337" s="7"/>
      <c r="K337" s="22"/>
      <c r="L337" s="11" t="str">
        <f>IF(K337 &lt;&gt; "", LOOKUP(MIN(K337, 340),Locked_Equations!A$1:A$625,Locked_Equations!B$1:B$625), "")</f>
        <v/>
      </c>
      <c r="M337" s="22"/>
      <c r="N337" s="6" t="str">
        <f>IF(M337 &lt;&gt; "", LOOKUP(MIN(M337, 13.7),Locked_Equations!C$1:C$625,Locked_Equations!D$1:D$625), "")</f>
        <v/>
      </c>
      <c r="O337" s="22"/>
      <c r="P337" s="6" t="str">
        <f>IF(O337 &lt;&gt; "", LOOKUP(MIN(O337, 70),Locked_Equations!E$1:E$625,Locked_Equations!F$1:F$625), "")</f>
        <v/>
      </c>
      <c r="Q337" s="22"/>
      <c r="R337" s="6" t="str">
        <f>IF(Q337&lt;&gt;"",VLOOKUP(Q337,Locked_Equations!G$1:H$2000,2,FALSE),"")</f>
        <v/>
      </c>
      <c r="S337" s="22"/>
      <c r="T337" s="6" t="str">
        <f>IF(S337 &lt;&gt; "", LOOKUP(MIN(S337, 20),Locked_Equations!I$1:I$625,Locked_Equations!J$1:J$625), "")</f>
        <v/>
      </c>
      <c r="U337" s="22"/>
      <c r="V337" s="6" t="str">
        <f>IF(U337&lt;&gt;"",VLOOKUP(U337,Locked_Equations!K$1:L$1512,2,FALSE),"")</f>
        <v/>
      </c>
      <c r="W337" s="6" t="str">
        <f t="shared" si="10"/>
        <v/>
      </c>
      <c r="X337" s="16" t="str">
        <f t="shared" si="11"/>
        <v/>
      </c>
    </row>
    <row r="338" spans="1:24" x14ac:dyDescent="0.35">
      <c r="A338" s="21"/>
      <c r="B338" s="22"/>
      <c r="C338" s="22"/>
      <c r="D338" s="22"/>
      <c r="E338" s="22"/>
      <c r="F338" s="22"/>
      <c r="G338" s="22"/>
      <c r="H338" s="22"/>
      <c r="I338" s="22"/>
      <c r="J338" s="7"/>
      <c r="K338" s="22"/>
      <c r="L338" s="11" t="str">
        <f>IF(K338 &lt;&gt; "", LOOKUP(MIN(K338, 340),Locked_Equations!A$1:A$625,Locked_Equations!B$1:B$625), "")</f>
        <v/>
      </c>
      <c r="M338" s="22"/>
      <c r="N338" s="6" t="str">
        <f>IF(M338 &lt;&gt; "", LOOKUP(MIN(M338, 13.7),Locked_Equations!C$1:C$625,Locked_Equations!D$1:D$625), "")</f>
        <v/>
      </c>
      <c r="O338" s="22"/>
      <c r="P338" s="6" t="str">
        <f>IF(O338 &lt;&gt; "", LOOKUP(MIN(O338, 70),Locked_Equations!E$1:E$625,Locked_Equations!F$1:F$625), "")</f>
        <v/>
      </c>
      <c r="Q338" s="22"/>
      <c r="R338" s="6" t="str">
        <f>IF(Q338&lt;&gt;"",VLOOKUP(Q338,Locked_Equations!G$1:H$2000,2,FALSE),"")</f>
        <v/>
      </c>
      <c r="S338" s="22"/>
      <c r="T338" s="6" t="str">
        <f>IF(S338 &lt;&gt; "", LOOKUP(MIN(S338, 20),Locked_Equations!I$1:I$625,Locked_Equations!J$1:J$625), "")</f>
        <v/>
      </c>
      <c r="U338" s="22"/>
      <c r="V338" s="6" t="str">
        <f>IF(U338&lt;&gt;"",VLOOKUP(U338,Locked_Equations!K$1:L$1512,2,FALSE),"")</f>
        <v/>
      </c>
      <c r="W338" s="6" t="str">
        <f t="shared" si="10"/>
        <v/>
      </c>
      <c r="X338" s="16" t="str">
        <f t="shared" si="11"/>
        <v/>
      </c>
    </row>
    <row r="339" spans="1:24" x14ac:dyDescent="0.35">
      <c r="A339" s="21"/>
      <c r="B339" s="22"/>
      <c r="C339" s="22"/>
      <c r="D339" s="22"/>
      <c r="E339" s="22"/>
      <c r="F339" s="22"/>
      <c r="G339" s="22"/>
      <c r="H339" s="22"/>
      <c r="I339" s="22"/>
      <c r="J339" s="7"/>
      <c r="K339" s="22"/>
      <c r="L339" s="11" t="str">
        <f>IF(K339 &lt;&gt; "", LOOKUP(MIN(K339, 340),Locked_Equations!A$1:A$625,Locked_Equations!B$1:B$625), "")</f>
        <v/>
      </c>
      <c r="M339" s="22"/>
      <c r="N339" s="6" t="str">
        <f>IF(M339 &lt;&gt; "", LOOKUP(MIN(M339, 13.7),Locked_Equations!C$1:C$625,Locked_Equations!D$1:D$625), "")</f>
        <v/>
      </c>
      <c r="O339" s="22"/>
      <c r="P339" s="6" t="str">
        <f>IF(O339 &lt;&gt; "", LOOKUP(MIN(O339, 70),Locked_Equations!E$1:E$625,Locked_Equations!F$1:F$625), "")</f>
        <v/>
      </c>
      <c r="Q339" s="22"/>
      <c r="R339" s="6" t="str">
        <f>IF(Q339&lt;&gt;"",VLOOKUP(Q339,Locked_Equations!G$1:H$2000,2,FALSE),"")</f>
        <v/>
      </c>
      <c r="S339" s="22"/>
      <c r="T339" s="6" t="str">
        <f>IF(S339 &lt;&gt; "", LOOKUP(MIN(S339, 20),Locked_Equations!I$1:I$625,Locked_Equations!J$1:J$625), "")</f>
        <v/>
      </c>
      <c r="U339" s="22"/>
      <c r="V339" s="6" t="str">
        <f>IF(U339&lt;&gt;"",VLOOKUP(U339,Locked_Equations!K$1:L$1512,2,FALSE),"")</f>
        <v/>
      </c>
      <c r="W339" s="6" t="str">
        <f t="shared" si="10"/>
        <v/>
      </c>
      <c r="X339" s="16" t="str">
        <f t="shared" si="11"/>
        <v/>
      </c>
    </row>
    <row r="340" spans="1:24" x14ac:dyDescent="0.35">
      <c r="A340" s="21"/>
      <c r="B340" s="22"/>
      <c r="C340" s="22"/>
      <c r="D340" s="22"/>
      <c r="E340" s="22"/>
      <c r="F340" s="22"/>
      <c r="G340" s="22"/>
      <c r="H340" s="22"/>
      <c r="I340" s="22"/>
      <c r="J340" s="7"/>
      <c r="K340" s="22"/>
      <c r="L340" s="11" t="str">
        <f>IF(K340 &lt;&gt; "", LOOKUP(MIN(K340, 340),Locked_Equations!A$1:A$625,Locked_Equations!B$1:B$625), "")</f>
        <v/>
      </c>
      <c r="M340" s="22"/>
      <c r="N340" s="6" t="str">
        <f>IF(M340 &lt;&gt; "", LOOKUP(MIN(M340, 13.7),Locked_Equations!C$1:C$625,Locked_Equations!D$1:D$625), "")</f>
        <v/>
      </c>
      <c r="O340" s="22"/>
      <c r="P340" s="6" t="str">
        <f>IF(O340 &lt;&gt; "", LOOKUP(MIN(O340, 70),Locked_Equations!E$1:E$625,Locked_Equations!F$1:F$625), "")</f>
        <v/>
      </c>
      <c r="Q340" s="22"/>
      <c r="R340" s="6" t="str">
        <f>IF(Q340&lt;&gt;"",VLOOKUP(Q340,Locked_Equations!G$1:H$2000,2,FALSE),"")</f>
        <v/>
      </c>
      <c r="S340" s="22"/>
      <c r="T340" s="6" t="str">
        <f>IF(S340 &lt;&gt; "", LOOKUP(MIN(S340, 20),Locked_Equations!I$1:I$625,Locked_Equations!J$1:J$625), "")</f>
        <v/>
      </c>
      <c r="U340" s="22"/>
      <c r="V340" s="6" t="str">
        <f>IF(U340&lt;&gt;"",VLOOKUP(U340,Locked_Equations!K$1:L$1512,2,FALSE),"")</f>
        <v/>
      </c>
      <c r="W340" s="6" t="str">
        <f t="shared" si="10"/>
        <v/>
      </c>
      <c r="X340" s="16" t="str">
        <f t="shared" si="11"/>
        <v/>
      </c>
    </row>
    <row r="341" spans="1:24" x14ac:dyDescent="0.35">
      <c r="A341" s="21"/>
      <c r="B341" s="22"/>
      <c r="C341" s="22"/>
      <c r="D341" s="22"/>
      <c r="E341" s="22"/>
      <c r="F341" s="22"/>
      <c r="G341" s="22"/>
      <c r="H341" s="22"/>
      <c r="I341" s="22"/>
      <c r="J341" s="7"/>
      <c r="K341" s="22"/>
      <c r="L341" s="11" t="str">
        <f>IF(K341 &lt;&gt; "", LOOKUP(MIN(K341, 340),Locked_Equations!A$1:A$625,Locked_Equations!B$1:B$625), "")</f>
        <v/>
      </c>
      <c r="M341" s="22"/>
      <c r="N341" s="6" t="str">
        <f>IF(M341 &lt;&gt; "", LOOKUP(MIN(M341, 13.7),Locked_Equations!C$1:C$625,Locked_Equations!D$1:D$625), "")</f>
        <v/>
      </c>
      <c r="O341" s="22"/>
      <c r="P341" s="6" t="str">
        <f>IF(O341 &lt;&gt; "", LOOKUP(MIN(O341, 70),Locked_Equations!E$1:E$625,Locked_Equations!F$1:F$625), "")</f>
        <v/>
      </c>
      <c r="Q341" s="22"/>
      <c r="R341" s="6" t="str">
        <f>IF(Q341&lt;&gt;"",VLOOKUP(Q341,Locked_Equations!G$1:H$2000,2,FALSE),"")</f>
        <v/>
      </c>
      <c r="S341" s="22"/>
      <c r="T341" s="6" t="str">
        <f>IF(S341 &lt;&gt; "", LOOKUP(MIN(S341, 20),Locked_Equations!I$1:I$625,Locked_Equations!J$1:J$625), "")</f>
        <v/>
      </c>
      <c r="U341" s="22"/>
      <c r="V341" s="6" t="str">
        <f>IF(U341&lt;&gt;"",VLOOKUP(U341,Locked_Equations!K$1:L$1512,2,FALSE),"")</f>
        <v/>
      </c>
      <c r="W341" s="6" t="str">
        <f t="shared" si="10"/>
        <v/>
      </c>
      <c r="X341" s="16" t="str">
        <f t="shared" si="11"/>
        <v/>
      </c>
    </row>
    <row r="342" spans="1:24" x14ac:dyDescent="0.35">
      <c r="A342" s="21"/>
      <c r="B342" s="22"/>
      <c r="C342" s="22"/>
      <c r="D342" s="22"/>
      <c r="E342" s="22"/>
      <c r="F342" s="22"/>
      <c r="G342" s="22"/>
      <c r="H342" s="22"/>
      <c r="I342" s="22"/>
      <c r="J342" s="7"/>
      <c r="K342" s="22"/>
      <c r="L342" s="11" t="str">
        <f>IF(K342 &lt;&gt; "", LOOKUP(MIN(K342, 340),Locked_Equations!A$1:A$625,Locked_Equations!B$1:B$625), "")</f>
        <v/>
      </c>
      <c r="M342" s="22"/>
      <c r="N342" s="6" t="str">
        <f>IF(M342 &lt;&gt; "", LOOKUP(MIN(M342, 13.7),Locked_Equations!C$1:C$625,Locked_Equations!D$1:D$625), "")</f>
        <v/>
      </c>
      <c r="O342" s="22"/>
      <c r="P342" s="6" t="str">
        <f>IF(O342 &lt;&gt; "", LOOKUP(MIN(O342, 70),Locked_Equations!E$1:E$625,Locked_Equations!F$1:F$625), "")</f>
        <v/>
      </c>
      <c r="Q342" s="22"/>
      <c r="R342" s="6" t="str">
        <f>IF(Q342&lt;&gt;"",VLOOKUP(Q342,Locked_Equations!G$1:H$2000,2,FALSE),"")</f>
        <v/>
      </c>
      <c r="S342" s="22"/>
      <c r="T342" s="6" t="str">
        <f>IF(S342 &lt;&gt; "", LOOKUP(MIN(S342, 20),Locked_Equations!I$1:I$625,Locked_Equations!J$1:J$625), "")</f>
        <v/>
      </c>
      <c r="U342" s="22"/>
      <c r="V342" s="6" t="str">
        <f>IF(U342&lt;&gt;"",VLOOKUP(U342,Locked_Equations!K$1:L$1512,2,FALSE),"")</f>
        <v/>
      </c>
      <c r="W342" s="6" t="str">
        <f t="shared" si="10"/>
        <v/>
      </c>
      <c r="X342" s="16" t="str">
        <f t="shared" si="11"/>
        <v/>
      </c>
    </row>
    <row r="343" spans="1:24" x14ac:dyDescent="0.35">
      <c r="A343" s="21"/>
      <c r="B343" s="22"/>
      <c r="C343" s="22"/>
      <c r="D343" s="22"/>
      <c r="E343" s="22"/>
      <c r="F343" s="22"/>
      <c r="G343" s="22"/>
      <c r="H343" s="22"/>
      <c r="I343" s="22"/>
      <c r="J343" s="7"/>
      <c r="K343" s="22"/>
      <c r="L343" s="11" t="str">
        <f>IF(K343 &lt;&gt; "", LOOKUP(MIN(K343, 340),Locked_Equations!A$1:A$625,Locked_Equations!B$1:B$625), "")</f>
        <v/>
      </c>
      <c r="M343" s="22"/>
      <c r="N343" s="6" t="str">
        <f>IF(M343 &lt;&gt; "", LOOKUP(MIN(M343, 13.7),Locked_Equations!C$1:C$625,Locked_Equations!D$1:D$625), "")</f>
        <v/>
      </c>
      <c r="O343" s="22"/>
      <c r="P343" s="6" t="str">
        <f>IF(O343 &lt;&gt; "", LOOKUP(MIN(O343, 70),Locked_Equations!E$1:E$625,Locked_Equations!F$1:F$625), "")</f>
        <v/>
      </c>
      <c r="Q343" s="22"/>
      <c r="R343" s="6" t="str">
        <f>IF(Q343&lt;&gt;"",VLOOKUP(Q343,Locked_Equations!G$1:H$2000,2,FALSE),"")</f>
        <v/>
      </c>
      <c r="S343" s="22"/>
      <c r="T343" s="6" t="str">
        <f>IF(S343 &lt;&gt; "", LOOKUP(MIN(S343, 20),Locked_Equations!I$1:I$625,Locked_Equations!J$1:J$625), "")</f>
        <v/>
      </c>
      <c r="U343" s="22"/>
      <c r="V343" s="6" t="str">
        <f>IF(U343&lt;&gt;"",VLOOKUP(U343,Locked_Equations!K$1:L$1512,2,FALSE),"")</f>
        <v/>
      </c>
      <c r="W343" s="6" t="str">
        <f t="shared" si="10"/>
        <v/>
      </c>
      <c r="X343" s="16" t="str">
        <f t="shared" si="11"/>
        <v/>
      </c>
    </row>
    <row r="344" spans="1:24" x14ac:dyDescent="0.35">
      <c r="A344" s="21"/>
      <c r="B344" s="22"/>
      <c r="C344" s="22"/>
      <c r="D344" s="22"/>
      <c r="E344" s="22"/>
      <c r="F344" s="22"/>
      <c r="G344" s="22"/>
      <c r="H344" s="22"/>
      <c r="I344" s="22"/>
      <c r="J344" s="7"/>
      <c r="K344" s="22"/>
      <c r="L344" s="11" t="str">
        <f>IF(K344 &lt;&gt; "", LOOKUP(MIN(K344, 340),Locked_Equations!A$1:A$625,Locked_Equations!B$1:B$625), "")</f>
        <v/>
      </c>
      <c r="M344" s="22"/>
      <c r="N344" s="6" t="str">
        <f>IF(M344 &lt;&gt; "", LOOKUP(MIN(M344, 13.7),Locked_Equations!C$1:C$625,Locked_Equations!D$1:D$625), "")</f>
        <v/>
      </c>
      <c r="O344" s="22"/>
      <c r="P344" s="6" t="str">
        <f>IF(O344 &lt;&gt; "", LOOKUP(MIN(O344, 70),Locked_Equations!E$1:E$625,Locked_Equations!F$1:F$625), "")</f>
        <v/>
      </c>
      <c r="Q344" s="22"/>
      <c r="R344" s="6" t="str">
        <f>IF(Q344&lt;&gt;"",VLOOKUP(Q344,Locked_Equations!G$1:H$2000,2,FALSE),"")</f>
        <v/>
      </c>
      <c r="S344" s="22"/>
      <c r="T344" s="6" t="str">
        <f>IF(S344 &lt;&gt; "", LOOKUP(MIN(S344, 20),Locked_Equations!I$1:I$625,Locked_Equations!J$1:J$625), "")</f>
        <v/>
      </c>
      <c r="U344" s="22"/>
      <c r="V344" s="6" t="str">
        <f>IF(U344&lt;&gt;"",VLOOKUP(U344,Locked_Equations!K$1:L$1512,2,FALSE),"")</f>
        <v/>
      </c>
      <c r="W344" s="6" t="str">
        <f t="shared" si="10"/>
        <v/>
      </c>
      <c r="X344" s="16" t="str">
        <f t="shared" si="11"/>
        <v/>
      </c>
    </row>
    <row r="345" spans="1:24" x14ac:dyDescent="0.35">
      <c r="A345" s="21"/>
      <c r="B345" s="22"/>
      <c r="C345" s="22"/>
      <c r="D345" s="22"/>
      <c r="E345" s="22"/>
      <c r="F345" s="22"/>
      <c r="G345" s="22"/>
      <c r="H345" s="22"/>
      <c r="I345" s="22"/>
      <c r="J345" s="7"/>
      <c r="K345" s="22"/>
      <c r="L345" s="11" t="str">
        <f>IF(K345 &lt;&gt; "", LOOKUP(MIN(K345, 340),Locked_Equations!A$1:A$625,Locked_Equations!B$1:B$625), "")</f>
        <v/>
      </c>
      <c r="M345" s="22"/>
      <c r="N345" s="6" t="str">
        <f>IF(M345 &lt;&gt; "", LOOKUP(MIN(M345, 13.7),Locked_Equations!C$1:C$625,Locked_Equations!D$1:D$625), "")</f>
        <v/>
      </c>
      <c r="O345" s="22"/>
      <c r="P345" s="6" t="str">
        <f>IF(O345 &lt;&gt; "", LOOKUP(MIN(O345, 70),Locked_Equations!E$1:E$625,Locked_Equations!F$1:F$625), "")</f>
        <v/>
      </c>
      <c r="Q345" s="22"/>
      <c r="R345" s="6" t="str">
        <f>IF(Q345&lt;&gt;"",VLOOKUP(Q345,Locked_Equations!G$1:H$2000,2,FALSE),"")</f>
        <v/>
      </c>
      <c r="S345" s="22"/>
      <c r="T345" s="6" t="str">
        <f>IF(S345 &lt;&gt; "", LOOKUP(MIN(S345, 20),Locked_Equations!I$1:I$625,Locked_Equations!J$1:J$625), "")</f>
        <v/>
      </c>
      <c r="U345" s="22"/>
      <c r="V345" s="6" t="str">
        <f>IF(U345&lt;&gt;"",VLOOKUP(U345,Locked_Equations!K$1:L$1512,2,FALSE),"")</f>
        <v/>
      </c>
      <c r="W345" s="6" t="str">
        <f t="shared" si="10"/>
        <v/>
      </c>
      <c r="X345" s="16" t="str">
        <f t="shared" si="11"/>
        <v/>
      </c>
    </row>
    <row r="346" spans="1:24" x14ac:dyDescent="0.35">
      <c r="A346" s="21"/>
      <c r="B346" s="22"/>
      <c r="C346" s="22"/>
      <c r="D346" s="22"/>
      <c r="E346" s="22"/>
      <c r="F346" s="22"/>
      <c r="G346" s="22"/>
      <c r="H346" s="22"/>
      <c r="I346" s="22"/>
      <c r="J346" s="7"/>
      <c r="K346" s="22"/>
      <c r="L346" s="11" t="str">
        <f>IF(K346 &lt;&gt; "", LOOKUP(MIN(K346, 340),Locked_Equations!A$1:A$625,Locked_Equations!B$1:B$625), "")</f>
        <v/>
      </c>
      <c r="M346" s="22"/>
      <c r="N346" s="6" t="str">
        <f>IF(M346 &lt;&gt; "", LOOKUP(MIN(M346, 13.7),Locked_Equations!C$1:C$625,Locked_Equations!D$1:D$625), "")</f>
        <v/>
      </c>
      <c r="O346" s="22"/>
      <c r="P346" s="6" t="str">
        <f>IF(O346 &lt;&gt; "", LOOKUP(MIN(O346, 70),Locked_Equations!E$1:E$625,Locked_Equations!F$1:F$625), "")</f>
        <v/>
      </c>
      <c r="Q346" s="22"/>
      <c r="R346" s="6" t="str">
        <f>IF(Q346&lt;&gt;"",VLOOKUP(Q346,Locked_Equations!G$1:H$2000,2,FALSE),"")</f>
        <v/>
      </c>
      <c r="S346" s="22"/>
      <c r="T346" s="6" t="str">
        <f>IF(S346 &lt;&gt; "", LOOKUP(MIN(S346, 20),Locked_Equations!I$1:I$625,Locked_Equations!J$1:J$625), "")</f>
        <v/>
      </c>
      <c r="U346" s="22"/>
      <c r="V346" s="6" t="str">
        <f>IF(U346&lt;&gt;"",VLOOKUP(U346,Locked_Equations!K$1:L$1512,2,FALSE),"")</f>
        <v/>
      </c>
      <c r="W346" s="6" t="str">
        <f t="shared" si="10"/>
        <v/>
      </c>
      <c r="X346" s="16" t="str">
        <f t="shared" si="11"/>
        <v/>
      </c>
    </row>
    <row r="347" spans="1:24" x14ac:dyDescent="0.35">
      <c r="A347" s="21"/>
      <c r="B347" s="22"/>
      <c r="C347" s="22"/>
      <c r="D347" s="22"/>
      <c r="E347" s="22"/>
      <c r="F347" s="22"/>
      <c r="G347" s="22"/>
      <c r="H347" s="22"/>
      <c r="I347" s="22"/>
      <c r="J347" s="7"/>
      <c r="K347" s="22"/>
      <c r="L347" s="11" t="str">
        <f>IF(K347 &lt;&gt; "", LOOKUP(MIN(K347, 340),Locked_Equations!A$1:A$625,Locked_Equations!B$1:B$625), "")</f>
        <v/>
      </c>
      <c r="M347" s="22"/>
      <c r="N347" s="6" t="str">
        <f>IF(M347 &lt;&gt; "", LOOKUP(MIN(M347, 13.7),Locked_Equations!C$1:C$625,Locked_Equations!D$1:D$625), "")</f>
        <v/>
      </c>
      <c r="O347" s="22"/>
      <c r="P347" s="6" t="str">
        <f>IF(O347 &lt;&gt; "", LOOKUP(MIN(O347, 70),Locked_Equations!E$1:E$625,Locked_Equations!F$1:F$625), "")</f>
        <v/>
      </c>
      <c r="Q347" s="22"/>
      <c r="R347" s="6" t="str">
        <f>IF(Q347&lt;&gt;"",VLOOKUP(Q347,Locked_Equations!G$1:H$2000,2,FALSE),"")</f>
        <v/>
      </c>
      <c r="S347" s="22"/>
      <c r="T347" s="6" t="str">
        <f>IF(S347 &lt;&gt; "", LOOKUP(MIN(S347, 20),Locked_Equations!I$1:I$625,Locked_Equations!J$1:J$625), "")</f>
        <v/>
      </c>
      <c r="U347" s="22"/>
      <c r="V347" s="6" t="str">
        <f>IF(U347&lt;&gt;"",VLOOKUP(U347,Locked_Equations!K$1:L$1512,2,FALSE),"")</f>
        <v/>
      </c>
      <c r="W347" s="6" t="str">
        <f t="shared" si="10"/>
        <v/>
      </c>
      <c r="X347" s="16" t="str">
        <f t="shared" si="11"/>
        <v/>
      </c>
    </row>
    <row r="348" spans="1:24" x14ac:dyDescent="0.35">
      <c r="A348" s="21"/>
      <c r="B348" s="22"/>
      <c r="C348" s="22"/>
      <c r="D348" s="22"/>
      <c r="E348" s="22"/>
      <c r="F348" s="22"/>
      <c r="G348" s="22"/>
      <c r="H348" s="22"/>
      <c r="I348" s="22"/>
      <c r="J348" s="7"/>
      <c r="K348" s="22"/>
      <c r="L348" s="11" t="str">
        <f>IF(K348 &lt;&gt; "", LOOKUP(MIN(K348, 340),Locked_Equations!A$1:A$625,Locked_Equations!B$1:B$625), "")</f>
        <v/>
      </c>
      <c r="M348" s="22"/>
      <c r="N348" s="6" t="str">
        <f>IF(M348 &lt;&gt; "", LOOKUP(MIN(M348, 13.7),Locked_Equations!C$1:C$625,Locked_Equations!D$1:D$625), "")</f>
        <v/>
      </c>
      <c r="O348" s="22"/>
      <c r="P348" s="6" t="str">
        <f>IF(O348 &lt;&gt; "", LOOKUP(MIN(O348, 70),Locked_Equations!E$1:E$625,Locked_Equations!F$1:F$625), "")</f>
        <v/>
      </c>
      <c r="Q348" s="22"/>
      <c r="R348" s="6" t="str">
        <f>IF(Q348&lt;&gt;"",VLOOKUP(Q348,Locked_Equations!G$1:H$2000,2,FALSE),"")</f>
        <v/>
      </c>
      <c r="S348" s="22"/>
      <c r="T348" s="6" t="str">
        <f>IF(S348 &lt;&gt; "", LOOKUP(MIN(S348, 20),Locked_Equations!I$1:I$625,Locked_Equations!J$1:J$625), "")</f>
        <v/>
      </c>
      <c r="U348" s="22"/>
      <c r="V348" s="6" t="str">
        <f>IF(U348&lt;&gt;"",VLOOKUP(U348,Locked_Equations!K$1:L$1512,2,FALSE),"")</f>
        <v/>
      </c>
      <c r="W348" s="6" t="str">
        <f t="shared" si="10"/>
        <v/>
      </c>
      <c r="X348" s="16" t="str">
        <f t="shared" si="11"/>
        <v/>
      </c>
    </row>
    <row r="349" spans="1:24" x14ac:dyDescent="0.35">
      <c r="A349" s="21"/>
      <c r="B349" s="22"/>
      <c r="C349" s="22"/>
      <c r="D349" s="22"/>
      <c r="E349" s="22"/>
      <c r="F349" s="22"/>
      <c r="G349" s="22"/>
      <c r="H349" s="22"/>
      <c r="I349" s="22"/>
      <c r="J349" s="7"/>
      <c r="K349" s="22"/>
      <c r="L349" s="11" t="str">
        <f>IF(K349 &lt;&gt; "", LOOKUP(MIN(K349, 340),Locked_Equations!A$1:A$625,Locked_Equations!B$1:B$625), "")</f>
        <v/>
      </c>
      <c r="M349" s="22"/>
      <c r="N349" s="6" t="str">
        <f>IF(M349 &lt;&gt; "", LOOKUP(MIN(M349, 13.7),Locked_Equations!C$1:C$625,Locked_Equations!D$1:D$625), "")</f>
        <v/>
      </c>
      <c r="O349" s="22"/>
      <c r="P349" s="6" t="str">
        <f>IF(O349 &lt;&gt; "", LOOKUP(MIN(O349, 70),Locked_Equations!E$1:E$625,Locked_Equations!F$1:F$625), "")</f>
        <v/>
      </c>
      <c r="Q349" s="22"/>
      <c r="R349" s="6" t="str">
        <f>IF(Q349&lt;&gt;"",VLOOKUP(Q349,Locked_Equations!G$1:H$2000,2,FALSE),"")</f>
        <v/>
      </c>
      <c r="S349" s="22"/>
      <c r="T349" s="6" t="str">
        <f>IF(S349 &lt;&gt; "", LOOKUP(MIN(S349, 20),Locked_Equations!I$1:I$625,Locked_Equations!J$1:J$625), "")</f>
        <v/>
      </c>
      <c r="U349" s="22"/>
      <c r="V349" s="6" t="str">
        <f>IF(U349&lt;&gt;"",VLOOKUP(U349,Locked_Equations!K$1:L$1512,2,FALSE),"")</f>
        <v/>
      </c>
      <c r="W349" s="6" t="str">
        <f t="shared" si="10"/>
        <v/>
      </c>
      <c r="X349" s="16" t="str">
        <f t="shared" si="11"/>
        <v/>
      </c>
    </row>
    <row r="350" spans="1:24" x14ac:dyDescent="0.35">
      <c r="A350" s="21"/>
      <c r="B350" s="22"/>
      <c r="C350" s="22"/>
      <c r="D350" s="22"/>
      <c r="E350" s="22"/>
      <c r="F350" s="22"/>
      <c r="G350" s="22"/>
      <c r="H350" s="22"/>
      <c r="I350" s="22"/>
      <c r="J350" s="7"/>
      <c r="K350" s="22"/>
      <c r="L350" s="11" t="str">
        <f>IF(K350 &lt;&gt; "", LOOKUP(MIN(K350, 340),Locked_Equations!A$1:A$625,Locked_Equations!B$1:B$625), "")</f>
        <v/>
      </c>
      <c r="M350" s="22"/>
      <c r="N350" s="6" t="str">
        <f>IF(M350 &lt;&gt; "", LOOKUP(MIN(M350, 13.7),Locked_Equations!C$1:C$625,Locked_Equations!D$1:D$625), "")</f>
        <v/>
      </c>
      <c r="O350" s="22"/>
      <c r="P350" s="6" t="str">
        <f>IF(O350 &lt;&gt; "", LOOKUP(MIN(O350, 70),Locked_Equations!E$1:E$625,Locked_Equations!F$1:F$625), "")</f>
        <v/>
      </c>
      <c r="Q350" s="22"/>
      <c r="R350" s="6" t="str">
        <f>IF(Q350&lt;&gt;"",VLOOKUP(Q350,Locked_Equations!G$1:H$2000,2,FALSE),"")</f>
        <v/>
      </c>
      <c r="S350" s="22"/>
      <c r="T350" s="6" t="str">
        <f>IF(S350 &lt;&gt; "", LOOKUP(MIN(S350, 20),Locked_Equations!I$1:I$625,Locked_Equations!J$1:J$625), "")</f>
        <v/>
      </c>
      <c r="U350" s="22"/>
      <c r="V350" s="6" t="str">
        <f>IF(U350&lt;&gt;"",VLOOKUP(U350,Locked_Equations!K$1:L$1512,2,FALSE),"")</f>
        <v/>
      </c>
      <c r="W350" s="6" t="str">
        <f t="shared" si="10"/>
        <v/>
      </c>
      <c r="X350" s="16" t="str">
        <f t="shared" si="11"/>
        <v/>
      </c>
    </row>
    <row r="351" spans="1:24" x14ac:dyDescent="0.35">
      <c r="A351" s="21"/>
      <c r="B351" s="22"/>
      <c r="C351" s="22"/>
      <c r="D351" s="22"/>
      <c r="E351" s="22"/>
      <c r="F351" s="22"/>
      <c r="G351" s="22"/>
      <c r="H351" s="22"/>
      <c r="I351" s="22"/>
      <c r="J351" s="7"/>
      <c r="K351" s="22"/>
      <c r="L351" s="11" t="str">
        <f>IF(K351 &lt;&gt; "", LOOKUP(MIN(K351, 340),Locked_Equations!A$1:A$625,Locked_Equations!B$1:B$625), "")</f>
        <v/>
      </c>
      <c r="M351" s="22"/>
      <c r="N351" s="6" t="str">
        <f>IF(M351 &lt;&gt; "", LOOKUP(MIN(M351, 13.7),Locked_Equations!C$1:C$625,Locked_Equations!D$1:D$625), "")</f>
        <v/>
      </c>
      <c r="O351" s="22"/>
      <c r="P351" s="6" t="str">
        <f>IF(O351 &lt;&gt; "", LOOKUP(MIN(O351, 70),Locked_Equations!E$1:E$625,Locked_Equations!F$1:F$625), "")</f>
        <v/>
      </c>
      <c r="Q351" s="22"/>
      <c r="R351" s="6" t="str">
        <f>IF(Q351&lt;&gt;"",VLOOKUP(Q351,Locked_Equations!G$1:H$2000,2,FALSE),"")</f>
        <v/>
      </c>
      <c r="S351" s="22"/>
      <c r="T351" s="6" t="str">
        <f>IF(S351 &lt;&gt; "", LOOKUP(MIN(S351, 20),Locked_Equations!I$1:I$625,Locked_Equations!J$1:J$625), "")</f>
        <v/>
      </c>
      <c r="U351" s="22"/>
      <c r="V351" s="6" t="str">
        <f>IF(U351&lt;&gt;"",VLOOKUP(U351,Locked_Equations!K$1:L$1512,2,FALSE),"")</f>
        <v/>
      </c>
      <c r="W351" s="6" t="str">
        <f t="shared" ref="W351:W414" si="12">IF(AND(L351&lt;&gt;"", N351&lt;&gt;"", P351&lt;&gt;"", R351&lt;&gt;"", T351&lt;&gt;"", V351&lt;&gt;""),SUM(L351,N351,P351,R351,T351,V351), "")</f>
        <v/>
      </c>
      <c r="X351" s="16" t="str">
        <f t="shared" ref="X351:X414" si="13">IF(AND(L351&lt;&gt;"", N351&lt;&gt;"", P351&lt;&gt;"", R351&lt;&gt;"", T351&lt;&gt;"", V351&lt;&gt;""),IF(AND(L351&gt;=70, N351&gt;=70, P351&gt;=70, R351&gt;=70, T351&gt;=70, V351&gt;=70),"Heavy", IF(AND(L351&gt;=65, N351&gt;=65, P351&gt;=65, R351&gt;=65, T351&gt;=65, V351&gt;=65),"Significant", IF(AND(L351&gt;=60, N351&gt;=60, P351&gt;=60, R351&gt;=60, T351&gt;=60, V351&gt;=60),"Moderate", "Does not Meet Army Standard"))),"")</f>
        <v/>
      </c>
    </row>
    <row r="352" spans="1:24" x14ac:dyDescent="0.35">
      <c r="A352" s="21"/>
      <c r="B352" s="22"/>
      <c r="C352" s="22"/>
      <c r="D352" s="22"/>
      <c r="E352" s="22"/>
      <c r="F352" s="22"/>
      <c r="G352" s="22"/>
      <c r="H352" s="22"/>
      <c r="I352" s="22"/>
      <c r="J352" s="7"/>
      <c r="K352" s="22"/>
      <c r="L352" s="11" t="str">
        <f>IF(K352 &lt;&gt; "", LOOKUP(MIN(K352, 340),Locked_Equations!A$1:A$625,Locked_Equations!B$1:B$625), "")</f>
        <v/>
      </c>
      <c r="M352" s="22"/>
      <c r="N352" s="6" t="str">
        <f>IF(M352 &lt;&gt; "", LOOKUP(MIN(M352, 13.7),Locked_Equations!C$1:C$625,Locked_Equations!D$1:D$625), "")</f>
        <v/>
      </c>
      <c r="O352" s="22"/>
      <c r="P352" s="6" t="str">
        <f>IF(O352 &lt;&gt; "", LOOKUP(MIN(O352, 70),Locked_Equations!E$1:E$625,Locked_Equations!F$1:F$625), "")</f>
        <v/>
      </c>
      <c r="Q352" s="22"/>
      <c r="R352" s="6" t="str">
        <f>IF(Q352&lt;&gt;"",VLOOKUP(Q352,Locked_Equations!G$1:H$2000,2,FALSE),"")</f>
        <v/>
      </c>
      <c r="S352" s="22"/>
      <c r="T352" s="6" t="str">
        <f>IF(S352 &lt;&gt; "", LOOKUP(MIN(S352, 20),Locked_Equations!I$1:I$625,Locked_Equations!J$1:J$625), "")</f>
        <v/>
      </c>
      <c r="U352" s="22"/>
      <c r="V352" s="6" t="str">
        <f>IF(U352&lt;&gt;"",VLOOKUP(U352,Locked_Equations!K$1:L$1512,2,FALSE),"")</f>
        <v/>
      </c>
      <c r="W352" s="6" t="str">
        <f t="shared" si="12"/>
        <v/>
      </c>
      <c r="X352" s="16" t="str">
        <f t="shared" si="13"/>
        <v/>
      </c>
    </row>
    <row r="353" spans="1:24" x14ac:dyDescent="0.35">
      <c r="A353" s="21"/>
      <c r="B353" s="22"/>
      <c r="C353" s="22"/>
      <c r="D353" s="22"/>
      <c r="E353" s="22"/>
      <c r="F353" s="22"/>
      <c r="G353" s="22"/>
      <c r="H353" s="22"/>
      <c r="I353" s="22"/>
      <c r="J353" s="7"/>
      <c r="K353" s="22"/>
      <c r="L353" s="11" t="str">
        <f>IF(K353 &lt;&gt; "", LOOKUP(MIN(K353, 340),Locked_Equations!A$1:A$625,Locked_Equations!B$1:B$625), "")</f>
        <v/>
      </c>
      <c r="M353" s="22"/>
      <c r="N353" s="6" t="str">
        <f>IF(M353 &lt;&gt; "", LOOKUP(MIN(M353, 13.7),Locked_Equations!C$1:C$625,Locked_Equations!D$1:D$625), "")</f>
        <v/>
      </c>
      <c r="O353" s="22"/>
      <c r="P353" s="6" t="str">
        <f>IF(O353 &lt;&gt; "", LOOKUP(MIN(O353, 70),Locked_Equations!E$1:E$625,Locked_Equations!F$1:F$625), "")</f>
        <v/>
      </c>
      <c r="Q353" s="22"/>
      <c r="R353" s="6" t="str">
        <f>IF(Q353&lt;&gt;"",VLOOKUP(Q353,Locked_Equations!G$1:H$2000,2,FALSE),"")</f>
        <v/>
      </c>
      <c r="S353" s="22"/>
      <c r="T353" s="6" t="str">
        <f>IF(S353 &lt;&gt; "", LOOKUP(MIN(S353, 20),Locked_Equations!I$1:I$625,Locked_Equations!J$1:J$625), "")</f>
        <v/>
      </c>
      <c r="U353" s="22"/>
      <c r="V353" s="6" t="str">
        <f>IF(U353&lt;&gt;"",VLOOKUP(U353,Locked_Equations!K$1:L$1512,2,FALSE),"")</f>
        <v/>
      </c>
      <c r="W353" s="6" t="str">
        <f t="shared" si="12"/>
        <v/>
      </c>
      <c r="X353" s="16" t="str">
        <f t="shared" si="13"/>
        <v/>
      </c>
    </row>
    <row r="354" spans="1:24" x14ac:dyDescent="0.35">
      <c r="A354" s="21"/>
      <c r="B354" s="22"/>
      <c r="C354" s="22"/>
      <c r="D354" s="22"/>
      <c r="E354" s="22"/>
      <c r="F354" s="22"/>
      <c r="G354" s="22"/>
      <c r="H354" s="22"/>
      <c r="I354" s="22"/>
      <c r="J354" s="7"/>
      <c r="K354" s="22"/>
      <c r="L354" s="11" t="str">
        <f>IF(K354 &lt;&gt; "", LOOKUP(MIN(K354, 340),Locked_Equations!A$1:A$625,Locked_Equations!B$1:B$625), "")</f>
        <v/>
      </c>
      <c r="M354" s="22"/>
      <c r="N354" s="6" t="str">
        <f>IF(M354 &lt;&gt; "", LOOKUP(MIN(M354, 13.7),Locked_Equations!C$1:C$625,Locked_Equations!D$1:D$625), "")</f>
        <v/>
      </c>
      <c r="O354" s="22"/>
      <c r="P354" s="6" t="str">
        <f>IF(O354 &lt;&gt; "", LOOKUP(MIN(O354, 70),Locked_Equations!E$1:E$625,Locked_Equations!F$1:F$625), "")</f>
        <v/>
      </c>
      <c r="Q354" s="22"/>
      <c r="R354" s="6" t="str">
        <f>IF(Q354&lt;&gt;"",VLOOKUP(Q354,Locked_Equations!G$1:H$2000,2,FALSE),"")</f>
        <v/>
      </c>
      <c r="S354" s="22"/>
      <c r="T354" s="6" t="str">
        <f>IF(S354 &lt;&gt; "", LOOKUP(MIN(S354, 20),Locked_Equations!I$1:I$625,Locked_Equations!J$1:J$625), "")</f>
        <v/>
      </c>
      <c r="U354" s="22"/>
      <c r="V354" s="6" t="str">
        <f>IF(U354&lt;&gt;"",VLOOKUP(U354,Locked_Equations!K$1:L$1512,2,FALSE),"")</f>
        <v/>
      </c>
      <c r="W354" s="6" t="str">
        <f t="shared" si="12"/>
        <v/>
      </c>
      <c r="X354" s="16" t="str">
        <f t="shared" si="13"/>
        <v/>
      </c>
    </row>
    <row r="355" spans="1:24" x14ac:dyDescent="0.35">
      <c r="A355" s="21"/>
      <c r="B355" s="22"/>
      <c r="C355" s="22"/>
      <c r="D355" s="22"/>
      <c r="E355" s="22"/>
      <c r="F355" s="22"/>
      <c r="G355" s="22"/>
      <c r="H355" s="22"/>
      <c r="I355" s="22"/>
      <c r="J355" s="7"/>
      <c r="K355" s="22"/>
      <c r="L355" s="11" t="str">
        <f>IF(K355 &lt;&gt; "", LOOKUP(MIN(K355, 340),Locked_Equations!A$1:A$625,Locked_Equations!B$1:B$625), "")</f>
        <v/>
      </c>
      <c r="M355" s="22"/>
      <c r="N355" s="6" t="str">
        <f>IF(M355 &lt;&gt; "", LOOKUP(MIN(M355, 13.7),Locked_Equations!C$1:C$625,Locked_Equations!D$1:D$625), "")</f>
        <v/>
      </c>
      <c r="O355" s="22"/>
      <c r="P355" s="6" t="str">
        <f>IF(O355 &lt;&gt; "", LOOKUP(MIN(O355, 70),Locked_Equations!E$1:E$625,Locked_Equations!F$1:F$625), "")</f>
        <v/>
      </c>
      <c r="Q355" s="22"/>
      <c r="R355" s="6" t="str">
        <f>IF(Q355&lt;&gt;"",VLOOKUP(Q355,Locked_Equations!G$1:H$2000,2,FALSE),"")</f>
        <v/>
      </c>
      <c r="S355" s="22"/>
      <c r="T355" s="6" t="str">
        <f>IF(S355 &lt;&gt; "", LOOKUP(MIN(S355, 20),Locked_Equations!I$1:I$625,Locked_Equations!J$1:J$625), "")</f>
        <v/>
      </c>
      <c r="U355" s="22"/>
      <c r="V355" s="6" t="str">
        <f>IF(U355&lt;&gt;"",VLOOKUP(U355,Locked_Equations!K$1:L$1512,2,FALSE),"")</f>
        <v/>
      </c>
      <c r="W355" s="6" t="str">
        <f t="shared" si="12"/>
        <v/>
      </c>
      <c r="X355" s="16" t="str">
        <f t="shared" si="13"/>
        <v/>
      </c>
    </row>
    <row r="356" spans="1:24" x14ac:dyDescent="0.35">
      <c r="A356" s="21"/>
      <c r="B356" s="22"/>
      <c r="C356" s="22"/>
      <c r="D356" s="22"/>
      <c r="E356" s="22"/>
      <c r="F356" s="22"/>
      <c r="G356" s="22"/>
      <c r="H356" s="22"/>
      <c r="I356" s="22"/>
      <c r="J356" s="7"/>
      <c r="K356" s="22"/>
      <c r="L356" s="11" t="str">
        <f>IF(K356 &lt;&gt; "", LOOKUP(MIN(K356, 340),Locked_Equations!A$1:A$625,Locked_Equations!B$1:B$625), "")</f>
        <v/>
      </c>
      <c r="M356" s="22"/>
      <c r="N356" s="6" t="str">
        <f>IF(M356 &lt;&gt; "", LOOKUP(MIN(M356, 13.7),Locked_Equations!C$1:C$625,Locked_Equations!D$1:D$625), "")</f>
        <v/>
      </c>
      <c r="O356" s="22"/>
      <c r="P356" s="6" t="str">
        <f>IF(O356 &lt;&gt; "", LOOKUP(MIN(O356, 70),Locked_Equations!E$1:E$625,Locked_Equations!F$1:F$625), "")</f>
        <v/>
      </c>
      <c r="Q356" s="22"/>
      <c r="R356" s="6" t="str">
        <f>IF(Q356&lt;&gt;"",VLOOKUP(Q356,Locked_Equations!G$1:H$2000,2,FALSE),"")</f>
        <v/>
      </c>
      <c r="S356" s="22"/>
      <c r="T356" s="6" t="str">
        <f>IF(S356 &lt;&gt; "", LOOKUP(MIN(S356, 20),Locked_Equations!I$1:I$625,Locked_Equations!J$1:J$625), "")</f>
        <v/>
      </c>
      <c r="U356" s="22"/>
      <c r="V356" s="6" t="str">
        <f>IF(U356&lt;&gt;"",VLOOKUP(U356,Locked_Equations!K$1:L$1512,2,FALSE),"")</f>
        <v/>
      </c>
      <c r="W356" s="6" t="str">
        <f t="shared" si="12"/>
        <v/>
      </c>
      <c r="X356" s="16" t="str">
        <f t="shared" si="13"/>
        <v/>
      </c>
    </row>
    <row r="357" spans="1:24" x14ac:dyDescent="0.35">
      <c r="A357" s="21"/>
      <c r="B357" s="22"/>
      <c r="C357" s="22"/>
      <c r="D357" s="22"/>
      <c r="E357" s="22"/>
      <c r="F357" s="22"/>
      <c r="G357" s="22"/>
      <c r="H357" s="22"/>
      <c r="I357" s="22"/>
      <c r="J357" s="7"/>
      <c r="K357" s="22"/>
      <c r="L357" s="11" t="str">
        <f>IF(K357 &lt;&gt; "", LOOKUP(MIN(K357, 340),Locked_Equations!A$1:A$625,Locked_Equations!B$1:B$625), "")</f>
        <v/>
      </c>
      <c r="M357" s="22"/>
      <c r="N357" s="6" t="str">
        <f>IF(M357 &lt;&gt; "", LOOKUP(MIN(M357, 13.7),Locked_Equations!C$1:C$625,Locked_Equations!D$1:D$625), "")</f>
        <v/>
      </c>
      <c r="O357" s="22"/>
      <c r="P357" s="6" t="str">
        <f>IF(O357 &lt;&gt; "", LOOKUP(MIN(O357, 70),Locked_Equations!E$1:E$625,Locked_Equations!F$1:F$625), "")</f>
        <v/>
      </c>
      <c r="Q357" s="22"/>
      <c r="R357" s="6" t="str">
        <f>IF(Q357&lt;&gt;"",VLOOKUP(Q357,Locked_Equations!G$1:H$2000,2,FALSE),"")</f>
        <v/>
      </c>
      <c r="S357" s="22"/>
      <c r="T357" s="6" t="str">
        <f>IF(S357 &lt;&gt; "", LOOKUP(MIN(S357, 20),Locked_Equations!I$1:I$625,Locked_Equations!J$1:J$625), "")</f>
        <v/>
      </c>
      <c r="U357" s="22"/>
      <c r="V357" s="6" t="str">
        <f>IF(U357&lt;&gt;"",VLOOKUP(U357,Locked_Equations!K$1:L$1512,2,FALSE),"")</f>
        <v/>
      </c>
      <c r="W357" s="6" t="str">
        <f t="shared" si="12"/>
        <v/>
      </c>
      <c r="X357" s="16" t="str">
        <f t="shared" si="13"/>
        <v/>
      </c>
    </row>
    <row r="358" spans="1:24" x14ac:dyDescent="0.35">
      <c r="A358" s="21"/>
      <c r="B358" s="22"/>
      <c r="C358" s="22"/>
      <c r="D358" s="22"/>
      <c r="E358" s="22"/>
      <c r="F358" s="22"/>
      <c r="G358" s="22"/>
      <c r="H358" s="22"/>
      <c r="I358" s="22"/>
      <c r="J358" s="7"/>
      <c r="K358" s="22"/>
      <c r="L358" s="11" t="str">
        <f>IF(K358 &lt;&gt; "", LOOKUP(MIN(K358, 340),Locked_Equations!A$1:A$625,Locked_Equations!B$1:B$625), "")</f>
        <v/>
      </c>
      <c r="M358" s="22"/>
      <c r="N358" s="6" t="str">
        <f>IF(M358 &lt;&gt; "", LOOKUP(MIN(M358, 13.7),Locked_Equations!C$1:C$625,Locked_Equations!D$1:D$625), "")</f>
        <v/>
      </c>
      <c r="O358" s="22"/>
      <c r="P358" s="6" t="str">
        <f>IF(O358 &lt;&gt; "", LOOKUP(MIN(O358, 70),Locked_Equations!E$1:E$625,Locked_Equations!F$1:F$625), "")</f>
        <v/>
      </c>
      <c r="Q358" s="22"/>
      <c r="R358" s="6" t="str">
        <f>IF(Q358&lt;&gt;"",VLOOKUP(Q358,Locked_Equations!G$1:H$2000,2,FALSE),"")</f>
        <v/>
      </c>
      <c r="S358" s="22"/>
      <c r="T358" s="6" t="str">
        <f>IF(S358 &lt;&gt; "", LOOKUP(MIN(S358, 20),Locked_Equations!I$1:I$625,Locked_Equations!J$1:J$625), "")</f>
        <v/>
      </c>
      <c r="U358" s="22"/>
      <c r="V358" s="6" t="str">
        <f>IF(U358&lt;&gt;"",VLOOKUP(U358,Locked_Equations!K$1:L$1512,2,FALSE),"")</f>
        <v/>
      </c>
      <c r="W358" s="6" t="str">
        <f t="shared" si="12"/>
        <v/>
      </c>
      <c r="X358" s="16" t="str">
        <f t="shared" si="13"/>
        <v/>
      </c>
    </row>
    <row r="359" spans="1:24" x14ac:dyDescent="0.35">
      <c r="A359" s="21"/>
      <c r="B359" s="22"/>
      <c r="C359" s="22"/>
      <c r="D359" s="22"/>
      <c r="E359" s="22"/>
      <c r="F359" s="22"/>
      <c r="G359" s="22"/>
      <c r="H359" s="22"/>
      <c r="I359" s="22"/>
      <c r="J359" s="7"/>
      <c r="K359" s="22"/>
      <c r="L359" s="11" t="str">
        <f>IF(K359 &lt;&gt; "", LOOKUP(MIN(K359, 340),Locked_Equations!A$1:A$625,Locked_Equations!B$1:B$625), "")</f>
        <v/>
      </c>
      <c r="M359" s="22"/>
      <c r="N359" s="6" t="str">
        <f>IF(M359 &lt;&gt; "", LOOKUP(MIN(M359, 13.7),Locked_Equations!C$1:C$625,Locked_Equations!D$1:D$625), "")</f>
        <v/>
      </c>
      <c r="O359" s="22"/>
      <c r="P359" s="6" t="str">
        <f>IF(O359 &lt;&gt; "", LOOKUP(MIN(O359, 70),Locked_Equations!E$1:E$625,Locked_Equations!F$1:F$625), "")</f>
        <v/>
      </c>
      <c r="Q359" s="22"/>
      <c r="R359" s="6" t="str">
        <f>IF(Q359&lt;&gt;"",VLOOKUP(Q359,Locked_Equations!G$1:H$2000,2,FALSE),"")</f>
        <v/>
      </c>
      <c r="S359" s="22"/>
      <c r="T359" s="6" t="str">
        <f>IF(S359 &lt;&gt; "", LOOKUP(MIN(S359, 20),Locked_Equations!I$1:I$625,Locked_Equations!J$1:J$625), "")</f>
        <v/>
      </c>
      <c r="U359" s="22"/>
      <c r="V359" s="6" t="str">
        <f>IF(U359&lt;&gt;"",VLOOKUP(U359,Locked_Equations!K$1:L$1512,2,FALSE),"")</f>
        <v/>
      </c>
      <c r="W359" s="6" t="str">
        <f t="shared" si="12"/>
        <v/>
      </c>
      <c r="X359" s="16" t="str">
        <f t="shared" si="13"/>
        <v/>
      </c>
    </row>
    <row r="360" spans="1:24" x14ac:dyDescent="0.35">
      <c r="A360" s="21"/>
      <c r="B360" s="22"/>
      <c r="C360" s="22"/>
      <c r="D360" s="22"/>
      <c r="E360" s="22"/>
      <c r="F360" s="22"/>
      <c r="G360" s="22"/>
      <c r="H360" s="22"/>
      <c r="I360" s="22"/>
      <c r="J360" s="7"/>
      <c r="K360" s="22"/>
      <c r="L360" s="11" t="str">
        <f>IF(K360 &lt;&gt; "", LOOKUP(MIN(K360, 340),Locked_Equations!A$1:A$625,Locked_Equations!B$1:B$625), "")</f>
        <v/>
      </c>
      <c r="M360" s="22"/>
      <c r="N360" s="6" t="str">
        <f>IF(M360 &lt;&gt; "", LOOKUP(MIN(M360, 13.7),Locked_Equations!C$1:C$625,Locked_Equations!D$1:D$625), "")</f>
        <v/>
      </c>
      <c r="O360" s="22"/>
      <c r="P360" s="6" t="str">
        <f>IF(O360 &lt;&gt; "", LOOKUP(MIN(O360, 70),Locked_Equations!E$1:E$625,Locked_Equations!F$1:F$625), "")</f>
        <v/>
      </c>
      <c r="Q360" s="22"/>
      <c r="R360" s="6" t="str">
        <f>IF(Q360&lt;&gt;"",VLOOKUP(Q360,Locked_Equations!G$1:H$2000,2,FALSE),"")</f>
        <v/>
      </c>
      <c r="S360" s="22"/>
      <c r="T360" s="6" t="str">
        <f>IF(S360 &lt;&gt; "", LOOKUP(MIN(S360, 20),Locked_Equations!I$1:I$625,Locked_Equations!J$1:J$625), "")</f>
        <v/>
      </c>
      <c r="U360" s="22"/>
      <c r="V360" s="6" t="str">
        <f>IF(U360&lt;&gt;"",VLOOKUP(U360,Locked_Equations!K$1:L$1512,2,FALSE),"")</f>
        <v/>
      </c>
      <c r="W360" s="6" t="str">
        <f t="shared" si="12"/>
        <v/>
      </c>
      <c r="X360" s="16" t="str">
        <f t="shared" si="13"/>
        <v/>
      </c>
    </row>
    <row r="361" spans="1:24" x14ac:dyDescent="0.35">
      <c r="A361" s="21"/>
      <c r="B361" s="22"/>
      <c r="C361" s="22"/>
      <c r="D361" s="22"/>
      <c r="E361" s="22"/>
      <c r="F361" s="22"/>
      <c r="G361" s="22"/>
      <c r="H361" s="22"/>
      <c r="I361" s="22"/>
      <c r="J361" s="7"/>
      <c r="K361" s="22"/>
      <c r="L361" s="11" t="str">
        <f>IF(K361 &lt;&gt; "", LOOKUP(MIN(K361, 340),Locked_Equations!A$1:A$625,Locked_Equations!B$1:B$625), "")</f>
        <v/>
      </c>
      <c r="M361" s="22"/>
      <c r="N361" s="6" t="str">
        <f>IF(M361 &lt;&gt; "", LOOKUP(MIN(M361, 13.7),Locked_Equations!C$1:C$625,Locked_Equations!D$1:D$625), "")</f>
        <v/>
      </c>
      <c r="O361" s="22"/>
      <c r="P361" s="6" t="str">
        <f>IF(O361 &lt;&gt; "", LOOKUP(MIN(O361, 70),Locked_Equations!E$1:E$625,Locked_Equations!F$1:F$625), "")</f>
        <v/>
      </c>
      <c r="Q361" s="22"/>
      <c r="R361" s="6" t="str">
        <f>IF(Q361&lt;&gt;"",VLOOKUP(Q361,Locked_Equations!G$1:H$2000,2,FALSE),"")</f>
        <v/>
      </c>
      <c r="S361" s="22"/>
      <c r="T361" s="6" t="str">
        <f>IF(S361 &lt;&gt; "", LOOKUP(MIN(S361, 20),Locked_Equations!I$1:I$625,Locked_Equations!J$1:J$625), "")</f>
        <v/>
      </c>
      <c r="U361" s="22"/>
      <c r="V361" s="6" t="str">
        <f>IF(U361&lt;&gt;"",VLOOKUP(U361,Locked_Equations!K$1:L$1512,2,FALSE),"")</f>
        <v/>
      </c>
      <c r="W361" s="6" t="str">
        <f t="shared" si="12"/>
        <v/>
      </c>
      <c r="X361" s="16" t="str">
        <f t="shared" si="13"/>
        <v/>
      </c>
    </row>
    <row r="362" spans="1:24" x14ac:dyDescent="0.35">
      <c r="A362" s="21"/>
      <c r="B362" s="22"/>
      <c r="C362" s="22"/>
      <c r="D362" s="22"/>
      <c r="E362" s="22"/>
      <c r="F362" s="22"/>
      <c r="G362" s="22"/>
      <c r="H362" s="22"/>
      <c r="I362" s="22"/>
      <c r="J362" s="7"/>
      <c r="K362" s="22"/>
      <c r="L362" s="11" t="str">
        <f>IF(K362 &lt;&gt; "", LOOKUP(MIN(K362, 340),Locked_Equations!A$1:A$625,Locked_Equations!B$1:B$625), "")</f>
        <v/>
      </c>
      <c r="M362" s="22"/>
      <c r="N362" s="6" t="str">
        <f>IF(M362 &lt;&gt; "", LOOKUP(MIN(M362, 13.7),Locked_Equations!C$1:C$625,Locked_Equations!D$1:D$625), "")</f>
        <v/>
      </c>
      <c r="O362" s="22"/>
      <c r="P362" s="6" t="str">
        <f>IF(O362 &lt;&gt; "", LOOKUP(MIN(O362, 70),Locked_Equations!E$1:E$625,Locked_Equations!F$1:F$625), "")</f>
        <v/>
      </c>
      <c r="Q362" s="22"/>
      <c r="R362" s="6" t="str">
        <f>IF(Q362&lt;&gt;"",VLOOKUP(Q362,Locked_Equations!G$1:H$2000,2,FALSE),"")</f>
        <v/>
      </c>
      <c r="S362" s="22"/>
      <c r="T362" s="6" t="str">
        <f>IF(S362 &lt;&gt; "", LOOKUP(MIN(S362, 20),Locked_Equations!I$1:I$625,Locked_Equations!J$1:J$625), "")</f>
        <v/>
      </c>
      <c r="U362" s="22"/>
      <c r="V362" s="6" t="str">
        <f>IF(U362&lt;&gt;"",VLOOKUP(U362,Locked_Equations!K$1:L$1512,2,FALSE),"")</f>
        <v/>
      </c>
      <c r="W362" s="6" t="str">
        <f t="shared" si="12"/>
        <v/>
      </c>
      <c r="X362" s="16" t="str">
        <f t="shared" si="13"/>
        <v/>
      </c>
    </row>
    <row r="363" spans="1:24" x14ac:dyDescent="0.35">
      <c r="A363" s="21"/>
      <c r="B363" s="22"/>
      <c r="C363" s="22"/>
      <c r="D363" s="22"/>
      <c r="E363" s="22"/>
      <c r="F363" s="22"/>
      <c r="G363" s="22"/>
      <c r="H363" s="22"/>
      <c r="I363" s="22"/>
      <c r="J363" s="7"/>
      <c r="K363" s="22"/>
      <c r="L363" s="11" t="str">
        <f>IF(K363 &lt;&gt; "", LOOKUP(MIN(K363, 340),Locked_Equations!A$1:A$625,Locked_Equations!B$1:B$625), "")</f>
        <v/>
      </c>
      <c r="M363" s="22"/>
      <c r="N363" s="6" t="str">
        <f>IF(M363 &lt;&gt; "", LOOKUP(MIN(M363, 13.7),Locked_Equations!C$1:C$625,Locked_Equations!D$1:D$625), "")</f>
        <v/>
      </c>
      <c r="O363" s="22"/>
      <c r="P363" s="6" t="str">
        <f>IF(O363 &lt;&gt; "", LOOKUP(MIN(O363, 70),Locked_Equations!E$1:E$625,Locked_Equations!F$1:F$625), "")</f>
        <v/>
      </c>
      <c r="Q363" s="22"/>
      <c r="R363" s="6" t="str">
        <f>IF(Q363&lt;&gt;"",VLOOKUP(Q363,Locked_Equations!G$1:H$2000,2,FALSE),"")</f>
        <v/>
      </c>
      <c r="S363" s="22"/>
      <c r="T363" s="6" t="str">
        <f>IF(S363 &lt;&gt; "", LOOKUP(MIN(S363, 20),Locked_Equations!I$1:I$625,Locked_Equations!J$1:J$625), "")</f>
        <v/>
      </c>
      <c r="U363" s="22"/>
      <c r="V363" s="6" t="str">
        <f>IF(U363&lt;&gt;"",VLOOKUP(U363,Locked_Equations!K$1:L$1512,2,FALSE),"")</f>
        <v/>
      </c>
      <c r="W363" s="6" t="str">
        <f t="shared" si="12"/>
        <v/>
      </c>
      <c r="X363" s="16" t="str">
        <f t="shared" si="13"/>
        <v/>
      </c>
    </row>
    <row r="364" spans="1:24" x14ac:dyDescent="0.35">
      <c r="A364" s="21"/>
      <c r="B364" s="22"/>
      <c r="C364" s="22"/>
      <c r="D364" s="22"/>
      <c r="E364" s="22"/>
      <c r="F364" s="22"/>
      <c r="G364" s="22"/>
      <c r="H364" s="22"/>
      <c r="I364" s="22"/>
      <c r="J364" s="7"/>
      <c r="K364" s="22"/>
      <c r="L364" s="11" t="str">
        <f>IF(K364 &lt;&gt; "", LOOKUP(MIN(K364, 340),Locked_Equations!A$1:A$625,Locked_Equations!B$1:B$625), "")</f>
        <v/>
      </c>
      <c r="M364" s="22"/>
      <c r="N364" s="6" t="str">
        <f>IF(M364 &lt;&gt; "", LOOKUP(MIN(M364, 13.7),Locked_Equations!C$1:C$625,Locked_Equations!D$1:D$625), "")</f>
        <v/>
      </c>
      <c r="O364" s="22"/>
      <c r="P364" s="6" t="str">
        <f>IF(O364 &lt;&gt; "", LOOKUP(MIN(O364, 70),Locked_Equations!E$1:E$625,Locked_Equations!F$1:F$625), "")</f>
        <v/>
      </c>
      <c r="Q364" s="22"/>
      <c r="R364" s="6" t="str">
        <f>IF(Q364&lt;&gt;"",VLOOKUP(Q364,Locked_Equations!G$1:H$2000,2,FALSE),"")</f>
        <v/>
      </c>
      <c r="S364" s="22"/>
      <c r="T364" s="6" t="str">
        <f>IF(S364 &lt;&gt; "", LOOKUP(MIN(S364, 20),Locked_Equations!I$1:I$625,Locked_Equations!J$1:J$625), "")</f>
        <v/>
      </c>
      <c r="U364" s="22"/>
      <c r="V364" s="6" t="str">
        <f>IF(U364&lt;&gt;"",VLOOKUP(U364,Locked_Equations!K$1:L$1512,2,FALSE),"")</f>
        <v/>
      </c>
      <c r="W364" s="6" t="str">
        <f t="shared" si="12"/>
        <v/>
      </c>
      <c r="X364" s="16" t="str">
        <f t="shared" si="13"/>
        <v/>
      </c>
    </row>
    <row r="365" spans="1:24" x14ac:dyDescent="0.35">
      <c r="A365" s="21"/>
      <c r="B365" s="22"/>
      <c r="C365" s="22"/>
      <c r="D365" s="22"/>
      <c r="E365" s="22"/>
      <c r="F365" s="22"/>
      <c r="G365" s="22"/>
      <c r="H365" s="22"/>
      <c r="I365" s="22"/>
      <c r="J365" s="7"/>
      <c r="K365" s="22"/>
      <c r="L365" s="11" t="str">
        <f>IF(K365 &lt;&gt; "", LOOKUP(MIN(K365, 340),Locked_Equations!A$1:A$625,Locked_Equations!B$1:B$625), "")</f>
        <v/>
      </c>
      <c r="M365" s="22"/>
      <c r="N365" s="6" t="str">
        <f>IF(M365 &lt;&gt; "", LOOKUP(MIN(M365, 13.7),Locked_Equations!C$1:C$625,Locked_Equations!D$1:D$625), "")</f>
        <v/>
      </c>
      <c r="O365" s="22"/>
      <c r="P365" s="6" t="str">
        <f>IF(O365 &lt;&gt; "", LOOKUP(MIN(O365, 70),Locked_Equations!E$1:E$625,Locked_Equations!F$1:F$625), "")</f>
        <v/>
      </c>
      <c r="Q365" s="22"/>
      <c r="R365" s="6" t="str">
        <f>IF(Q365&lt;&gt;"",VLOOKUP(Q365,Locked_Equations!G$1:H$2000,2,FALSE),"")</f>
        <v/>
      </c>
      <c r="S365" s="22"/>
      <c r="T365" s="6" t="str">
        <f>IF(S365 &lt;&gt; "", LOOKUP(MIN(S365, 20),Locked_Equations!I$1:I$625,Locked_Equations!J$1:J$625), "")</f>
        <v/>
      </c>
      <c r="U365" s="22"/>
      <c r="V365" s="6" t="str">
        <f>IF(U365&lt;&gt;"",VLOOKUP(U365,Locked_Equations!K$1:L$1512,2,FALSE),"")</f>
        <v/>
      </c>
      <c r="W365" s="6" t="str">
        <f t="shared" si="12"/>
        <v/>
      </c>
      <c r="X365" s="16" t="str">
        <f t="shared" si="13"/>
        <v/>
      </c>
    </row>
    <row r="366" spans="1:24" x14ac:dyDescent="0.35">
      <c r="A366" s="21"/>
      <c r="B366" s="22"/>
      <c r="C366" s="22"/>
      <c r="D366" s="22"/>
      <c r="E366" s="22"/>
      <c r="F366" s="22"/>
      <c r="G366" s="22"/>
      <c r="H366" s="22"/>
      <c r="I366" s="22"/>
      <c r="J366" s="7"/>
      <c r="K366" s="22"/>
      <c r="L366" s="11" t="str">
        <f>IF(K366 &lt;&gt; "", LOOKUP(MIN(K366, 340),Locked_Equations!A$1:A$625,Locked_Equations!B$1:B$625), "")</f>
        <v/>
      </c>
      <c r="M366" s="22"/>
      <c r="N366" s="6" t="str">
        <f>IF(M366 &lt;&gt; "", LOOKUP(MIN(M366, 13.7),Locked_Equations!C$1:C$625,Locked_Equations!D$1:D$625), "")</f>
        <v/>
      </c>
      <c r="O366" s="22"/>
      <c r="P366" s="6" t="str">
        <f>IF(O366 &lt;&gt; "", LOOKUP(MIN(O366, 70),Locked_Equations!E$1:E$625,Locked_Equations!F$1:F$625), "")</f>
        <v/>
      </c>
      <c r="Q366" s="22"/>
      <c r="R366" s="6" t="str">
        <f>IF(Q366&lt;&gt;"",VLOOKUP(Q366,Locked_Equations!G$1:H$2000,2,FALSE),"")</f>
        <v/>
      </c>
      <c r="S366" s="22"/>
      <c r="T366" s="6" t="str">
        <f>IF(S366 &lt;&gt; "", LOOKUP(MIN(S366, 20),Locked_Equations!I$1:I$625,Locked_Equations!J$1:J$625), "")</f>
        <v/>
      </c>
      <c r="U366" s="22"/>
      <c r="V366" s="6" t="str">
        <f>IF(U366&lt;&gt;"",VLOOKUP(U366,Locked_Equations!K$1:L$1512,2,FALSE),"")</f>
        <v/>
      </c>
      <c r="W366" s="6" t="str">
        <f t="shared" si="12"/>
        <v/>
      </c>
      <c r="X366" s="16" t="str">
        <f t="shared" si="13"/>
        <v/>
      </c>
    </row>
    <row r="367" spans="1:24" x14ac:dyDescent="0.35">
      <c r="A367" s="21"/>
      <c r="B367" s="22"/>
      <c r="C367" s="22"/>
      <c r="D367" s="22"/>
      <c r="E367" s="22"/>
      <c r="F367" s="22"/>
      <c r="G367" s="22"/>
      <c r="H367" s="22"/>
      <c r="I367" s="22"/>
      <c r="J367" s="7"/>
      <c r="K367" s="22"/>
      <c r="L367" s="11" t="str">
        <f>IF(K367 &lt;&gt; "", LOOKUP(MIN(K367, 340),Locked_Equations!A$1:A$625,Locked_Equations!B$1:B$625), "")</f>
        <v/>
      </c>
      <c r="M367" s="22"/>
      <c r="N367" s="6" t="str">
        <f>IF(M367 &lt;&gt; "", LOOKUP(MIN(M367, 13.7),Locked_Equations!C$1:C$625,Locked_Equations!D$1:D$625), "")</f>
        <v/>
      </c>
      <c r="O367" s="22"/>
      <c r="P367" s="6" t="str">
        <f>IF(O367 &lt;&gt; "", LOOKUP(MIN(O367, 70),Locked_Equations!E$1:E$625,Locked_Equations!F$1:F$625), "")</f>
        <v/>
      </c>
      <c r="Q367" s="22"/>
      <c r="R367" s="6" t="str">
        <f>IF(Q367&lt;&gt;"",VLOOKUP(Q367,Locked_Equations!G$1:H$2000,2,FALSE),"")</f>
        <v/>
      </c>
      <c r="S367" s="22"/>
      <c r="T367" s="6" t="str">
        <f>IF(S367 &lt;&gt; "", LOOKUP(MIN(S367, 20),Locked_Equations!I$1:I$625,Locked_Equations!J$1:J$625), "")</f>
        <v/>
      </c>
      <c r="U367" s="22"/>
      <c r="V367" s="6" t="str">
        <f>IF(U367&lt;&gt;"",VLOOKUP(U367,Locked_Equations!K$1:L$1512,2,FALSE),"")</f>
        <v/>
      </c>
      <c r="W367" s="6" t="str">
        <f t="shared" si="12"/>
        <v/>
      </c>
      <c r="X367" s="16" t="str">
        <f t="shared" si="13"/>
        <v/>
      </c>
    </row>
    <row r="368" spans="1:24" x14ac:dyDescent="0.35">
      <c r="A368" s="21"/>
      <c r="B368" s="22"/>
      <c r="C368" s="22"/>
      <c r="D368" s="22"/>
      <c r="E368" s="22"/>
      <c r="F368" s="22"/>
      <c r="G368" s="22"/>
      <c r="H368" s="22"/>
      <c r="I368" s="22"/>
      <c r="J368" s="7"/>
      <c r="K368" s="22"/>
      <c r="L368" s="11" t="str">
        <f>IF(K368 &lt;&gt; "", LOOKUP(MIN(K368, 340),Locked_Equations!A$1:A$625,Locked_Equations!B$1:B$625), "")</f>
        <v/>
      </c>
      <c r="M368" s="22"/>
      <c r="N368" s="6" t="str">
        <f>IF(M368 &lt;&gt; "", LOOKUP(MIN(M368, 13.7),Locked_Equations!C$1:C$625,Locked_Equations!D$1:D$625), "")</f>
        <v/>
      </c>
      <c r="O368" s="22"/>
      <c r="P368" s="6" t="str">
        <f>IF(O368 &lt;&gt; "", LOOKUP(MIN(O368, 70),Locked_Equations!E$1:E$625,Locked_Equations!F$1:F$625), "")</f>
        <v/>
      </c>
      <c r="Q368" s="22"/>
      <c r="R368" s="6" t="str">
        <f>IF(Q368&lt;&gt;"",VLOOKUP(Q368,Locked_Equations!G$1:H$2000,2,FALSE),"")</f>
        <v/>
      </c>
      <c r="S368" s="22"/>
      <c r="T368" s="6" t="str">
        <f>IF(S368 &lt;&gt; "", LOOKUP(MIN(S368, 20),Locked_Equations!I$1:I$625,Locked_Equations!J$1:J$625), "")</f>
        <v/>
      </c>
      <c r="U368" s="22"/>
      <c r="V368" s="6" t="str">
        <f>IF(U368&lt;&gt;"",VLOOKUP(U368,Locked_Equations!K$1:L$1512,2,FALSE),"")</f>
        <v/>
      </c>
      <c r="W368" s="6" t="str">
        <f t="shared" si="12"/>
        <v/>
      </c>
      <c r="X368" s="16" t="str">
        <f t="shared" si="13"/>
        <v/>
      </c>
    </row>
    <row r="369" spans="1:24" x14ac:dyDescent="0.35">
      <c r="A369" s="21"/>
      <c r="B369" s="22"/>
      <c r="C369" s="22"/>
      <c r="D369" s="22"/>
      <c r="E369" s="22"/>
      <c r="F369" s="22"/>
      <c r="G369" s="22"/>
      <c r="H369" s="22"/>
      <c r="I369" s="22"/>
      <c r="J369" s="7"/>
      <c r="K369" s="22"/>
      <c r="L369" s="11" t="str">
        <f>IF(K369 &lt;&gt; "", LOOKUP(MIN(K369, 340),Locked_Equations!A$1:A$625,Locked_Equations!B$1:B$625), "")</f>
        <v/>
      </c>
      <c r="M369" s="22"/>
      <c r="N369" s="6" t="str">
        <f>IF(M369 &lt;&gt; "", LOOKUP(MIN(M369, 13.7),Locked_Equations!C$1:C$625,Locked_Equations!D$1:D$625), "")</f>
        <v/>
      </c>
      <c r="O369" s="22"/>
      <c r="P369" s="6" t="str">
        <f>IF(O369 &lt;&gt; "", LOOKUP(MIN(O369, 70),Locked_Equations!E$1:E$625,Locked_Equations!F$1:F$625), "")</f>
        <v/>
      </c>
      <c r="Q369" s="22"/>
      <c r="R369" s="6" t="str">
        <f>IF(Q369&lt;&gt;"",VLOOKUP(Q369,Locked_Equations!G$1:H$2000,2,FALSE),"")</f>
        <v/>
      </c>
      <c r="S369" s="22"/>
      <c r="T369" s="6" t="str">
        <f>IF(S369 &lt;&gt; "", LOOKUP(MIN(S369, 20),Locked_Equations!I$1:I$625,Locked_Equations!J$1:J$625), "")</f>
        <v/>
      </c>
      <c r="U369" s="22"/>
      <c r="V369" s="6" t="str">
        <f>IF(U369&lt;&gt;"",VLOOKUP(U369,Locked_Equations!K$1:L$1512,2,FALSE),"")</f>
        <v/>
      </c>
      <c r="W369" s="6" t="str">
        <f t="shared" si="12"/>
        <v/>
      </c>
      <c r="X369" s="16" t="str">
        <f t="shared" si="13"/>
        <v/>
      </c>
    </row>
    <row r="370" spans="1:24" x14ac:dyDescent="0.35">
      <c r="A370" s="21"/>
      <c r="B370" s="22"/>
      <c r="C370" s="22"/>
      <c r="D370" s="22"/>
      <c r="E370" s="22"/>
      <c r="F370" s="22"/>
      <c r="G370" s="22"/>
      <c r="H370" s="22"/>
      <c r="I370" s="22"/>
      <c r="J370" s="7"/>
      <c r="K370" s="22"/>
      <c r="L370" s="11" t="str">
        <f>IF(K370 &lt;&gt; "", LOOKUP(MIN(K370, 340),Locked_Equations!A$1:A$625,Locked_Equations!B$1:B$625), "")</f>
        <v/>
      </c>
      <c r="M370" s="22"/>
      <c r="N370" s="6" t="str">
        <f>IF(M370 &lt;&gt; "", LOOKUP(MIN(M370, 13.7),Locked_Equations!C$1:C$625,Locked_Equations!D$1:D$625), "")</f>
        <v/>
      </c>
      <c r="O370" s="22"/>
      <c r="P370" s="6" t="str">
        <f>IF(O370 &lt;&gt; "", LOOKUP(MIN(O370, 70),Locked_Equations!E$1:E$625,Locked_Equations!F$1:F$625), "")</f>
        <v/>
      </c>
      <c r="Q370" s="22"/>
      <c r="R370" s="6" t="str">
        <f>IF(Q370&lt;&gt;"",VLOOKUP(Q370,Locked_Equations!G$1:H$2000,2,FALSE),"")</f>
        <v/>
      </c>
      <c r="S370" s="22"/>
      <c r="T370" s="6" t="str">
        <f>IF(S370 &lt;&gt; "", LOOKUP(MIN(S370, 20),Locked_Equations!I$1:I$625,Locked_Equations!J$1:J$625), "")</f>
        <v/>
      </c>
      <c r="U370" s="22"/>
      <c r="V370" s="6" t="str">
        <f>IF(U370&lt;&gt;"",VLOOKUP(U370,Locked_Equations!K$1:L$1512,2,FALSE),"")</f>
        <v/>
      </c>
      <c r="W370" s="6" t="str">
        <f t="shared" si="12"/>
        <v/>
      </c>
      <c r="X370" s="16" t="str">
        <f t="shared" si="13"/>
        <v/>
      </c>
    </row>
    <row r="371" spans="1:24" x14ac:dyDescent="0.35">
      <c r="A371" s="21"/>
      <c r="B371" s="22"/>
      <c r="C371" s="22"/>
      <c r="D371" s="22"/>
      <c r="E371" s="22"/>
      <c r="F371" s="22"/>
      <c r="G371" s="22"/>
      <c r="H371" s="22"/>
      <c r="I371" s="22"/>
      <c r="J371" s="7"/>
      <c r="K371" s="22"/>
      <c r="L371" s="11" t="str">
        <f>IF(K371 &lt;&gt; "", LOOKUP(MIN(K371, 340),Locked_Equations!A$1:A$625,Locked_Equations!B$1:B$625), "")</f>
        <v/>
      </c>
      <c r="M371" s="22"/>
      <c r="N371" s="6" t="str">
        <f>IF(M371 &lt;&gt; "", LOOKUP(MIN(M371, 13.7),Locked_Equations!C$1:C$625,Locked_Equations!D$1:D$625), "")</f>
        <v/>
      </c>
      <c r="O371" s="22"/>
      <c r="P371" s="6" t="str">
        <f>IF(O371 &lt;&gt; "", LOOKUP(MIN(O371, 70),Locked_Equations!E$1:E$625,Locked_Equations!F$1:F$625), "")</f>
        <v/>
      </c>
      <c r="Q371" s="22"/>
      <c r="R371" s="6" t="str">
        <f>IF(Q371&lt;&gt;"",VLOOKUP(Q371,Locked_Equations!G$1:H$2000,2,FALSE),"")</f>
        <v/>
      </c>
      <c r="S371" s="22"/>
      <c r="T371" s="6" t="str">
        <f>IF(S371 &lt;&gt; "", LOOKUP(MIN(S371, 20),Locked_Equations!I$1:I$625,Locked_Equations!J$1:J$625), "")</f>
        <v/>
      </c>
      <c r="U371" s="22"/>
      <c r="V371" s="6" t="str">
        <f>IF(U371&lt;&gt;"",VLOOKUP(U371,Locked_Equations!K$1:L$1512,2,FALSE),"")</f>
        <v/>
      </c>
      <c r="W371" s="6" t="str">
        <f t="shared" si="12"/>
        <v/>
      </c>
      <c r="X371" s="16" t="str">
        <f t="shared" si="13"/>
        <v/>
      </c>
    </row>
    <row r="372" spans="1:24" x14ac:dyDescent="0.35">
      <c r="A372" s="21"/>
      <c r="B372" s="22"/>
      <c r="C372" s="22"/>
      <c r="D372" s="22"/>
      <c r="E372" s="22"/>
      <c r="F372" s="22"/>
      <c r="G372" s="22"/>
      <c r="H372" s="22"/>
      <c r="I372" s="22"/>
      <c r="J372" s="7"/>
      <c r="K372" s="22"/>
      <c r="L372" s="11" t="str">
        <f>IF(K372 &lt;&gt; "", LOOKUP(MIN(K372, 340),Locked_Equations!A$1:A$625,Locked_Equations!B$1:B$625), "")</f>
        <v/>
      </c>
      <c r="M372" s="22"/>
      <c r="N372" s="6" t="str">
        <f>IF(M372 &lt;&gt; "", LOOKUP(MIN(M372, 13.7),Locked_Equations!C$1:C$625,Locked_Equations!D$1:D$625), "")</f>
        <v/>
      </c>
      <c r="O372" s="22"/>
      <c r="P372" s="6" t="str">
        <f>IF(O372 &lt;&gt; "", LOOKUP(MIN(O372, 70),Locked_Equations!E$1:E$625,Locked_Equations!F$1:F$625), "")</f>
        <v/>
      </c>
      <c r="Q372" s="22"/>
      <c r="R372" s="6" t="str">
        <f>IF(Q372&lt;&gt;"",VLOOKUP(Q372,Locked_Equations!G$1:H$2000,2,FALSE),"")</f>
        <v/>
      </c>
      <c r="S372" s="22"/>
      <c r="T372" s="6" t="str">
        <f>IF(S372 &lt;&gt; "", LOOKUP(MIN(S372, 20),Locked_Equations!I$1:I$625,Locked_Equations!J$1:J$625), "")</f>
        <v/>
      </c>
      <c r="U372" s="22"/>
      <c r="V372" s="6" t="str">
        <f>IF(U372&lt;&gt;"",VLOOKUP(U372,Locked_Equations!K$1:L$1512,2,FALSE),"")</f>
        <v/>
      </c>
      <c r="W372" s="6" t="str">
        <f t="shared" si="12"/>
        <v/>
      </c>
      <c r="X372" s="16" t="str">
        <f t="shared" si="13"/>
        <v/>
      </c>
    </row>
    <row r="373" spans="1:24" x14ac:dyDescent="0.35">
      <c r="A373" s="21"/>
      <c r="B373" s="22"/>
      <c r="C373" s="22"/>
      <c r="D373" s="22"/>
      <c r="E373" s="22"/>
      <c r="F373" s="22"/>
      <c r="G373" s="22"/>
      <c r="H373" s="22"/>
      <c r="I373" s="22"/>
      <c r="J373" s="7"/>
      <c r="K373" s="22"/>
      <c r="L373" s="11" t="str">
        <f>IF(K373 &lt;&gt; "", LOOKUP(MIN(K373, 340),Locked_Equations!A$1:A$625,Locked_Equations!B$1:B$625), "")</f>
        <v/>
      </c>
      <c r="M373" s="22"/>
      <c r="N373" s="6" t="str">
        <f>IF(M373 &lt;&gt; "", LOOKUP(MIN(M373, 13.7),Locked_Equations!C$1:C$625,Locked_Equations!D$1:D$625), "")</f>
        <v/>
      </c>
      <c r="O373" s="22"/>
      <c r="P373" s="6" t="str">
        <f>IF(O373 &lt;&gt; "", LOOKUP(MIN(O373, 70),Locked_Equations!E$1:E$625,Locked_Equations!F$1:F$625), "")</f>
        <v/>
      </c>
      <c r="Q373" s="22"/>
      <c r="R373" s="6" t="str">
        <f>IF(Q373&lt;&gt;"",VLOOKUP(Q373,Locked_Equations!G$1:H$2000,2,FALSE),"")</f>
        <v/>
      </c>
      <c r="S373" s="22"/>
      <c r="T373" s="6" t="str">
        <f>IF(S373 &lt;&gt; "", LOOKUP(MIN(S373, 20),Locked_Equations!I$1:I$625,Locked_Equations!J$1:J$625), "")</f>
        <v/>
      </c>
      <c r="U373" s="22"/>
      <c r="V373" s="6" t="str">
        <f>IF(U373&lt;&gt;"",VLOOKUP(U373,Locked_Equations!K$1:L$1512,2,FALSE),"")</f>
        <v/>
      </c>
      <c r="W373" s="6" t="str">
        <f t="shared" si="12"/>
        <v/>
      </c>
      <c r="X373" s="16" t="str">
        <f t="shared" si="13"/>
        <v/>
      </c>
    </row>
    <row r="374" spans="1:24" x14ac:dyDescent="0.35">
      <c r="A374" s="21"/>
      <c r="B374" s="22"/>
      <c r="C374" s="22"/>
      <c r="D374" s="22"/>
      <c r="E374" s="22"/>
      <c r="F374" s="22"/>
      <c r="G374" s="22"/>
      <c r="H374" s="22"/>
      <c r="I374" s="22"/>
      <c r="J374" s="7"/>
      <c r="K374" s="22"/>
      <c r="L374" s="11" t="str">
        <f>IF(K374 &lt;&gt; "", LOOKUP(MIN(K374, 340),Locked_Equations!A$1:A$625,Locked_Equations!B$1:B$625), "")</f>
        <v/>
      </c>
      <c r="M374" s="22"/>
      <c r="N374" s="6" t="str">
        <f>IF(M374 &lt;&gt; "", LOOKUP(MIN(M374, 13.7),Locked_Equations!C$1:C$625,Locked_Equations!D$1:D$625), "")</f>
        <v/>
      </c>
      <c r="O374" s="22"/>
      <c r="P374" s="6" t="str">
        <f>IF(O374 &lt;&gt; "", LOOKUP(MIN(O374, 70),Locked_Equations!E$1:E$625,Locked_Equations!F$1:F$625), "")</f>
        <v/>
      </c>
      <c r="Q374" s="22"/>
      <c r="R374" s="6" t="str">
        <f>IF(Q374&lt;&gt;"",VLOOKUP(Q374,Locked_Equations!G$1:H$2000,2,FALSE),"")</f>
        <v/>
      </c>
      <c r="S374" s="22"/>
      <c r="T374" s="6" t="str">
        <f>IF(S374 &lt;&gt; "", LOOKUP(MIN(S374, 20),Locked_Equations!I$1:I$625,Locked_Equations!J$1:J$625), "")</f>
        <v/>
      </c>
      <c r="U374" s="22"/>
      <c r="V374" s="6" t="str">
        <f>IF(U374&lt;&gt;"",VLOOKUP(U374,Locked_Equations!K$1:L$1512,2,FALSE),"")</f>
        <v/>
      </c>
      <c r="W374" s="6" t="str">
        <f t="shared" si="12"/>
        <v/>
      </c>
      <c r="X374" s="16" t="str">
        <f t="shared" si="13"/>
        <v/>
      </c>
    </row>
    <row r="375" spans="1:24" x14ac:dyDescent="0.35">
      <c r="A375" s="21"/>
      <c r="B375" s="22"/>
      <c r="C375" s="22"/>
      <c r="D375" s="22"/>
      <c r="E375" s="22"/>
      <c r="F375" s="22"/>
      <c r="G375" s="22"/>
      <c r="H375" s="22"/>
      <c r="I375" s="22"/>
      <c r="J375" s="7"/>
      <c r="K375" s="22"/>
      <c r="L375" s="11" t="str">
        <f>IF(K375 &lt;&gt; "", LOOKUP(MIN(K375, 340),Locked_Equations!A$1:A$625,Locked_Equations!B$1:B$625), "")</f>
        <v/>
      </c>
      <c r="M375" s="22"/>
      <c r="N375" s="6" t="str">
        <f>IF(M375 &lt;&gt; "", LOOKUP(MIN(M375, 13.7),Locked_Equations!C$1:C$625,Locked_Equations!D$1:D$625), "")</f>
        <v/>
      </c>
      <c r="O375" s="22"/>
      <c r="P375" s="6" t="str">
        <f>IF(O375 &lt;&gt; "", LOOKUP(MIN(O375, 70),Locked_Equations!E$1:E$625,Locked_Equations!F$1:F$625), "")</f>
        <v/>
      </c>
      <c r="Q375" s="22"/>
      <c r="R375" s="6" t="str">
        <f>IF(Q375&lt;&gt;"",VLOOKUP(Q375,Locked_Equations!G$1:H$2000,2,FALSE),"")</f>
        <v/>
      </c>
      <c r="S375" s="22"/>
      <c r="T375" s="6" t="str">
        <f>IF(S375 &lt;&gt; "", LOOKUP(MIN(S375, 20),Locked_Equations!I$1:I$625,Locked_Equations!J$1:J$625), "")</f>
        <v/>
      </c>
      <c r="U375" s="22"/>
      <c r="V375" s="6" t="str">
        <f>IF(U375&lt;&gt;"",VLOOKUP(U375,Locked_Equations!K$1:L$1512,2,FALSE),"")</f>
        <v/>
      </c>
      <c r="W375" s="6" t="str">
        <f t="shared" si="12"/>
        <v/>
      </c>
      <c r="X375" s="16" t="str">
        <f t="shared" si="13"/>
        <v/>
      </c>
    </row>
    <row r="376" spans="1:24" x14ac:dyDescent="0.35">
      <c r="A376" s="21"/>
      <c r="B376" s="22"/>
      <c r="C376" s="22"/>
      <c r="D376" s="22"/>
      <c r="E376" s="22"/>
      <c r="F376" s="22"/>
      <c r="G376" s="22"/>
      <c r="H376" s="22"/>
      <c r="I376" s="22"/>
      <c r="J376" s="7"/>
      <c r="K376" s="22"/>
      <c r="L376" s="11" t="str">
        <f>IF(K376 &lt;&gt; "", LOOKUP(MIN(K376, 340),Locked_Equations!A$1:A$625,Locked_Equations!B$1:B$625), "")</f>
        <v/>
      </c>
      <c r="M376" s="22"/>
      <c r="N376" s="6" t="str">
        <f>IF(M376 &lt;&gt; "", LOOKUP(MIN(M376, 13.7),Locked_Equations!C$1:C$625,Locked_Equations!D$1:D$625), "")</f>
        <v/>
      </c>
      <c r="O376" s="22"/>
      <c r="P376" s="6" t="str">
        <f>IF(O376 &lt;&gt; "", LOOKUP(MIN(O376, 70),Locked_Equations!E$1:E$625,Locked_Equations!F$1:F$625), "")</f>
        <v/>
      </c>
      <c r="Q376" s="22"/>
      <c r="R376" s="6" t="str">
        <f>IF(Q376&lt;&gt;"",VLOOKUP(Q376,Locked_Equations!G$1:H$2000,2,FALSE),"")</f>
        <v/>
      </c>
      <c r="S376" s="22"/>
      <c r="T376" s="6" t="str">
        <f>IF(S376 &lt;&gt; "", LOOKUP(MIN(S376, 20),Locked_Equations!I$1:I$625,Locked_Equations!J$1:J$625), "")</f>
        <v/>
      </c>
      <c r="U376" s="22"/>
      <c r="V376" s="6" t="str">
        <f>IF(U376&lt;&gt;"",VLOOKUP(U376,Locked_Equations!K$1:L$1512,2,FALSE),"")</f>
        <v/>
      </c>
      <c r="W376" s="6" t="str">
        <f t="shared" si="12"/>
        <v/>
      </c>
      <c r="X376" s="16" t="str">
        <f t="shared" si="13"/>
        <v/>
      </c>
    </row>
    <row r="377" spans="1:24" x14ac:dyDescent="0.35">
      <c r="A377" s="21"/>
      <c r="B377" s="22"/>
      <c r="C377" s="22"/>
      <c r="D377" s="22"/>
      <c r="E377" s="22"/>
      <c r="F377" s="22"/>
      <c r="G377" s="22"/>
      <c r="H377" s="22"/>
      <c r="I377" s="22"/>
      <c r="J377" s="7"/>
      <c r="K377" s="22"/>
      <c r="L377" s="11" t="str">
        <f>IF(K377 &lt;&gt; "", LOOKUP(MIN(K377, 340),Locked_Equations!A$1:A$625,Locked_Equations!B$1:B$625), "")</f>
        <v/>
      </c>
      <c r="M377" s="22"/>
      <c r="N377" s="6" t="str">
        <f>IF(M377 &lt;&gt; "", LOOKUP(MIN(M377, 13.7),Locked_Equations!C$1:C$625,Locked_Equations!D$1:D$625), "")</f>
        <v/>
      </c>
      <c r="O377" s="22"/>
      <c r="P377" s="6" t="str">
        <f>IF(O377 &lt;&gt; "", LOOKUP(MIN(O377, 70),Locked_Equations!E$1:E$625,Locked_Equations!F$1:F$625), "")</f>
        <v/>
      </c>
      <c r="Q377" s="22"/>
      <c r="R377" s="6" t="str">
        <f>IF(Q377&lt;&gt;"",VLOOKUP(Q377,Locked_Equations!G$1:H$2000,2,FALSE),"")</f>
        <v/>
      </c>
      <c r="S377" s="22"/>
      <c r="T377" s="6" t="str">
        <f>IF(S377 &lt;&gt; "", LOOKUP(MIN(S377, 20),Locked_Equations!I$1:I$625,Locked_Equations!J$1:J$625), "")</f>
        <v/>
      </c>
      <c r="U377" s="22"/>
      <c r="V377" s="6" t="str">
        <f>IF(U377&lt;&gt;"",VLOOKUP(U377,Locked_Equations!K$1:L$1512,2,FALSE),"")</f>
        <v/>
      </c>
      <c r="W377" s="6" t="str">
        <f t="shared" si="12"/>
        <v/>
      </c>
      <c r="X377" s="16" t="str">
        <f t="shared" si="13"/>
        <v/>
      </c>
    </row>
    <row r="378" spans="1:24" x14ac:dyDescent="0.35">
      <c r="A378" s="21"/>
      <c r="B378" s="22"/>
      <c r="C378" s="22"/>
      <c r="D378" s="22"/>
      <c r="E378" s="22"/>
      <c r="F378" s="22"/>
      <c r="G378" s="22"/>
      <c r="H378" s="22"/>
      <c r="I378" s="22"/>
      <c r="J378" s="7"/>
      <c r="K378" s="22"/>
      <c r="L378" s="11" t="str">
        <f>IF(K378 &lt;&gt; "", LOOKUP(MIN(K378, 340),Locked_Equations!A$1:A$625,Locked_Equations!B$1:B$625), "")</f>
        <v/>
      </c>
      <c r="M378" s="22"/>
      <c r="N378" s="6" t="str">
        <f>IF(M378 &lt;&gt; "", LOOKUP(MIN(M378, 13.7),Locked_Equations!C$1:C$625,Locked_Equations!D$1:D$625), "")</f>
        <v/>
      </c>
      <c r="O378" s="22"/>
      <c r="P378" s="6" t="str">
        <f>IF(O378 &lt;&gt; "", LOOKUP(MIN(O378, 70),Locked_Equations!E$1:E$625,Locked_Equations!F$1:F$625), "")</f>
        <v/>
      </c>
      <c r="Q378" s="22"/>
      <c r="R378" s="6" t="str">
        <f>IF(Q378&lt;&gt;"",VLOOKUP(Q378,Locked_Equations!G$1:H$2000,2,FALSE),"")</f>
        <v/>
      </c>
      <c r="S378" s="22"/>
      <c r="T378" s="6" t="str">
        <f>IF(S378 &lt;&gt; "", LOOKUP(MIN(S378, 20),Locked_Equations!I$1:I$625,Locked_Equations!J$1:J$625), "")</f>
        <v/>
      </c>
      <c r="U378" s="22"/>
      <c r="V378" s="6" t="str">
        <f>IF(U378&lt;&gt;"",VLOOKUP(U378,Locked_Equations!K$1:L$1512,2,FALSE),"")</f>
        <v/>
      </c>
      <c r="W378" s="6" t="str">
        <f t="shared" si="12"/>
        <v/>
      </c>
      <c r="X378" s="16" t="str">
        <f t="shared" si="13"/>
        <v/>
      </c>
    </row>
    <row r="379" spans="1:24" x14ac:dyDescent="0.35">
      <c r="A379" s="21"/>
      <c r="B379" s="22"/>
      <c r="C379" s="22"/>
      <c r="D379" s="22"/>
      <c r="E379" s="22"/>
      <c r="F379" s="22"/>
      <c r="G379" s="22"/>
      <c r="H379" s="22"/>
      <c r="I379" s="22"/>
      <c r="J379" s="7"/>
      <c r="K379" s="22"/>
      <c r="L379" s="11" t="str">
        <f>IF(K379 &lt;&gt; "", LOOKUP(MIN(K379, 340),Locked_Equations!A$1:A$625,Locked_Equations!B$1:B$625), "")</f>
        <v/>
      </c>
      <c r="M379" s="22"/>
      <c r="N379" s="6" t="str">
        <f>IF(M379 &lt;&gt; "", LOOKUP(MIN(M379, 13.7),Locked_Equations!C$1:C$625,Locked_Equations!D$1:D$625), "")</f>
        <v/>
      </c>
      <c r="O379" s="22"/>
      <c r="P379" s="6" t="str">
        <f>IF(O379 &lt;&gt; "", LOOKUP(MIN(O379, 70),Locked_Equations!E$1:E$625,Locked_Equations!F$1:F$625), "")</f>
        <v/>
      </c>
      <c r="Q379" s="22"/>
      <c r="R379" s="6" t="str">
        <f>IF(Q379&lt;&gt;"",VLOOKUP(Q379,Locked_Equations!G$1:H$2000,2,FALSE),"")</f>
        <v/>
      </c>
      <c r="S379" s="22"/>
      <c r="T379" s="6" t="str">
        <f>IF(S379 &lt;&gt; "", LOOKUP(MIN(S379, 20),Locked_Equations!I$1:I$625,Locked_Equations!J$1:J$625), "")</f>
        <v/>
      </c>
      <c r="U379" s="22"/>
      <c r="V379" s="6" t="str">
        <f>IF(U379&lt;&gt;"",VLOOKUP(U379,Locked_Equations!K$1:L$1512,2,FALSE),"")</f>
        <v/>
      </c>
      <c r="W379" s="6" t="str">
        <f t="shared" si="12"/>
        <v/>
      </c>
      <c r="X379" s="16" t="str">
        <f t="shared" si="13"/>
        <v/>
      </c>
    </row>
    <row r="380" spans="1:24" x14ac:dyDescent="0.35">
      <c r="A380" s="21"/>
      <c r="B380" s="22"/>
      <c r="C380" s="22"/>
      <c r="D380" s="22"/>
      <c r="E380" s="22"/>
      <c r="F380" s="22"/>
      <c r="G380" s="22"/>
      <c r="H380" s="22"/>
      <c r="I380" s="22"/>
      <c r="J380" s="7"/>
      <c r="K380" s="22"/>
      <c r="L380" s="11" t="str">
        <f>IF(K380 &lt;&gt; "", LOOKUP(MIN(K380, 340),Locked_Equations!A$1:A$625,Locked_Equations!B$1:B$625), "")</f>
        <v/>
      </c>
      <c r="M380" s="22"/>
      <c r="N380" s="6" t="str">
        <f>IF(M380 &lt;&gt; "", LOOKUP(MIN(M380, 13.7),Locked_Equations!C$1:C$625,Locked_Equations!D$1:D$625), "")</f>
        <v/>
      </c>
      <c r="O380" s="22"/>
      <c r="P380" s="6" t="str">
        <f>IF(O380 &lt;&gt; "", LOOKUP(MIN(O380, 70),Locked_Equations!E$1:E$625,Locked_Equations!F$1:F$625), "")</f>
        <v/>
      </c>
      <c r="Q380" s="22"/>
      <c r="R380" s="6" t="str">
        <f>IF(Q380&lt;&gt;"",VLOOKUP(Q380,Locked_Equations!G$1:H$2000,2,FALSE),"")</f>
        <v/>
      </c>
      <c r="S380" s="22"/>
      <c r="T380" s="6" t="str">
        <f>IF(S380 &lt;&gt; "", LOOKUP(MIN(S380, 20),Locked_Equations!I$1:I$625,Locked_Equations!J$1:J$625), "")</f>
        <v/>
      </c>
      <c r="U380" s="22"/>
      <c r="V380" s="6" t="str">
        <f>IF(U380&lt;&gt;"",VLOOKUP(U380,Locked_Equations!K$1:L$1512,2,FALSE),"")</f>
        <v/>
      </c>
      <c r="W380" s="6" t="str">
        <f t="shared" si="12"/>
        <v/>
      </c>
      <c r="X380" s="16" t="str">
        <f t="shared" si="13"/>
        <v/>
      </c>
    </row>
    <row r="381" spans="1:24" x14ac:dyDescent="0.35">
      <c r="A381" s="21"/>
      <c r="B381" s="22"/>
      <c r="C381" s="22"/>
      <c r="D381" s="22"/>
      <c r="E381" s="22"/>
      <c r="F381" s="22"/>
      <c r="G381" s="22"/>
      <c r="H381" s="22"/>
      <c r="I381" s="22"/>
      <c r="J381" s="7"/>
      <c r="K381" s="22"/>
      <c r="L381" s="11" t="str">
        <f>IF(K381 &lt;&gt; "", LOOKUP(MIN(K381, 340),Locked_Equations!A$1:A$625,Locked_Equations!B$1:B$625), "")</f>
        <v/>
      </c>
      <c r="M381" s="22"/>
      <c r="N381" s="6" t="str">
        <f>IF(M381 &lt;&gt; "", LOOKUP(MIN(M381, 13.7),Locked_Equations!C$1:C$625,Locked_Equations!D$1:D$625), "")</f>
        <v/>
      </c>
      <c r="O381" s="22"/>
      <c r="P381" s="6" t="str">
        <f>IF(O381 &lt;&gt; "", LOOKUP(MIN(O381, 70),Locked_Equations!E$1:E$625,Locked_Equations!F$1:F$625), "")</f>
        <v/>
      </c>
      <c r="Q381" s="22"/>
      <c r="R381" s="6" t="str">
        <f>IF(Q381&lt;&gt;"",VLOOKUP(Q381,Locked_Equations!G$1:H$2000,2,FALSE),"")</f>
        <v/>
      </c>
      <c r="S381" s="22"/>
      <c r="T381" s="6" t="str">
        <f>IF(S381 &lt;&gt; "", LOOKUP(MIN(S381, 20),Locked_Equations!I$1:I$625,Locked_Equations!J$1:J$625), "")</f>
        <v/>
      </c>
      <c r="U381" s="22"/>
      <c r="V381" s="6" t="str">
        <f>IF(U381&lt;&gt;"",VLOOKUP(U381,Locked_Equations!K$1:L$1512,2,FALSE),"")</f>
        <v/>
      </c>
      <c r="W381" s="6" t="str">
        <f t="shared" si="12"/>
        <v/>
      </c>
      <c r="X381" s="16" t="str">
        <f t="shared" si="13"/>
        <v/>
      </c>
    </row>
    <row r="382" spans="1:24" x14ac:dyDescent="0.35">
      <c r="A382" s="21"/>
      <c r="B382" s="22"/>
      <c r="C382" s="22"/>
      <c r="D382" s="22"/>
      <c r="E382" s="22"/>
      <c r="F382" s="22"/>
      <c r="G382" s="22"/>
      <c r="H382" s="22"/>
      <c r="I382" s="22"/>
      <c r="J382" s="7"/>
      <c r="K382" s="22"/>
      <c r="L382" s="11" t="str">
        <f>IF(K382 &lt;&gt; "", LOOKUP(MIN(K382, 340),Locked_Equations!A$1:A$625,Locked_Equations!B$1:B$625), "")</f>
        <v/>
      </c>
      <c r="M382" s="22"/>
      <c r="N382" s="6" t="str">
        <f>IF(M382 &lt;&gt; "", LOOKUP(MIN(M382, 13.7),Locked_Equations!C$1:C$625,Locked_Equations!D$1:D$625), "")</f>
        <v/>
      </c>
      <c r="O382" s="22"/>
      <c r="P382" s="6" t="str">
        <f>IF(O382 &lt;&gt; "", LOOKUP(MIN(O382, 70),Locked_Equations!E$1:E$625,Locked_Equations!F$1:F$625), "")</f>
        <v/>
      </c>
      <c r="Q382" s="22"/>
      <c r="R382" s="6" t="str">
        <f>IF(Q382&lt;&gt;"",VLOOKUP(Q382,Locked_Equations!G$1:H$2000,2,FALSE),"")</f>
        <v/>
      </c>
      <c r="S382" s="22"/>
      <c r="T382" s="6" t="str">
        <f>IF(S382 &lt;&gt; "", LOOKUP(MIN(S382, 20),Locked_Equations!I$1:I$625,Locked_Equations!J$1:J$625), "")</f>
        <v/>
      </c>
      <c r="U382" s="22"/>
      <c r="V382" s="6" t="str">
        <f>IF(U382&lt;&gt;"",VLOOKUP(U382,Locked_Equations!K$1:L$1512,2,FALSE),"")</f>
        <v/>
      </c>
      <c r="W382" s="6" t="str">
        <f t="shared" si="12"/>
        <v/>
      </c>
      <c r="X382" s="16" t="str">
        <f t="shared" si="13"/>
        <v/>
      </c>
    </row>
    <row r="383" spans="1:24" x14ac:dyDescent="0.35">
      <c r="A383" s="21"/>
      <c r="B383" s="22"/>
      <c r="C383" s="22"/>
      <c r="D383" s="22"/>
      <c r="E383" s="22"/>
      <c r="F383" s="22"/>
      <c r="G383" s="22"/>
      <c r="H383" s="22"/>
      <c r="I383" s="22"/>
      <c r="J383" s="7"/>
      <c r="K383" s="22"/>
      <c r="L383" s="11" t="str">
        <f>IF(K383 &lt;&gt; "", LOOKUP(MIN(K383, 340),Locked_Equations!A$1:A$625,Locked_Equations!B$1:B$625), "")</f>
        <v/>
      </c>
      <c r="M383" s="22"/>
      <c r="N383" s="6" t="str">
        <f>IF(M383 &lt;&gt; "", LOOKUP(MIN(M383, 13.7),Locked_Equations!C$1:C$625,Locked_Equations!D$1:D$625), "")</f>
        <v/>
      </c>
      <c r="O383" s="22"/>
      <c r="P383" s="6" t="str">
        <f>IF(O383 &lt;&gt; "", LOOKUP(MIN(O383, 70),Locked_Equations!E$1:E$625,Locked_Equations!F$1:F$625), "")</f>
        <v/>
      </c>
      <c r="Q383" s="22"/>
      <c r="R383" s="6" t="str">
        <f>IF(Q383&lt;&gt;"",VLOOKUP(Q383,Locked_Equations!G$1:H$2000,2,FALSE),"")</f>
        <v/>
      </c>
      <c r="S383" s="22"/>
      <c r="T383" s="6" t="str">
        <f>IF(S383 &lt;&gt; "", LOOKUP(MIN(S383, 20),Locked_Equations!I$1:I$625,Locked_Equations!J$1:J$625), "")</f>
        <v/>
      </c>
      <c r="U383" s="22"/>
      <c r="V383" s="6" t="str">
        <f>IF(U383&lt;&gt;"",VLOOKUP(U383,Locked_Equations!K$1:L$1512,2,FALSE),"")</f>
        <v/>
      </c>
      <c r="W383" s="6" t="str">
        <f t="shared" si="12"/>
        <v/>
      </c>
      <c r="X383" s="16" t="str">
        <f t="shared" si="13"/>
        <v/>
      </c>
    </row>
    <row r="384" spans="1:24" x14ac:dyDescent="0.35">
      <c r="A384" s="21"/>
      <c r="B384" s="22"/>
      <c r="C384" s="22"/>
      <c r="D384" s="22"/>
      <c r="E384" s="22"/>
      <c r="F384" s="22"/>
      <c r="G384" s="22"/>
      <c r="H384" s="22"/>
      <c r="I384" s="22"/>
      <c r="J384" s="7"/>
      <c r="K384" s="22"/>
      <c r="L384" s="11" t="str">
        <f>IF(K384 &lt;&gt; "", LOOKUP(MIN(K384, 340),Locked_Equations!A$1:A$625,Locked_Equations!B$1:B$625), "")</f>
        <v/>
      </c>
      <c r="M384" s="22"/>
      <c r="N384" s="6" t="str">
        <f>IF(M384 &lt;&gt; "", LOOKUP(MIN(M384, 13.7),Locked_Equations!C$1:C$625,Locked_Equations!D$1:D$625), "")</f>
        <v/>
      </c>
      <c r="O384" s="22"/>
      <c r="P384" s="6" t="str">
        <f>IF(O384 &lt;&gt; "", LOOKUP(MIN(O384, 70),Locked_Equations!E$1:E$625,Locked_Equations!F$1:F$625), "")</f>
        <v/>
      </c>
      <c r="Q384" s="22"/>
      <c r="R384" s="6" t="str">
        <f>IF(Q384&lt;&gt;"",VLOOKUP(Q384,Locked_Equations!G$1:H$2000,2,FALSE),"")</f>
        <v/>
      </c>
      <c r="S384" s="22"/>
      <c r="T384" s="6" t="str">
        <f>IF(S384 &lt;&gt; "", LOOKUP(MIN(S384, 20),Locked_Equations!I$1:I$625,Locked_Equations!J$1:J$625), "")</f>
        <v/>
      </c>
      <c r="U384" s="22"/>
      <c r="V384" s="6" t="str">
        <f>IF(U384&lt;&gt;"",VLOOKUP(U384,Locked_Equations!K$1:L$1512,2,FALSE),"")</f>
        <v/>
      </c>
      <c r="W384" s="6" t="str">
        <f t="shared" si="12"/>
        <v/>
      </c>
      <c r="X384" s="16" t="str">
        <f t="shared" si="13"/>
        <v/>
      </c>
    </row>
    <row r="385" spans="1:24" x14ac:dyDescent="0.35">
      <c r="A385" s="21"/>
      <c r="B385" s="22"/>
      <c r="C385" s="22"/>
      <c r="D385" s="22"/>
      <c r="E385" s="22"/>
      <c r="F385" s="22"/>
      <c r="G385" s="22"/>
      <c r="H385" s="22"/>
      <c r="I385" s="22"/>
      <c r="J385" s="7"/>
      <c r="K385" s="22"/>
      <c r="L385" s="11" t="str">
        <f>IF(K385 &lt;&gt; "", LOOKUP(MIN(K385, 340),Locked_Equations!A$1:A$625,Locked_Equations!B$1:B$625), "")</f>
        <v/>
      </c>
      <c r="M385" s="22"/>
      <c r="N385" s="6" t="str">
        <f>IF(M385 &lt;&gt; "", LOOKUP(MIN(M385, 13.7),Locked_Equations!C$1:C$625,Locked_Equations!D$1:D$625), "")</f>
        <v/>
      </c>
      <c r="O385" s="22"/>
      <c r="P385" s="6" t="str">
        <f>IF(O385 &lt;&gt; "", LOOKUP(MIN(O385, 70),Locked_Equations!E$1:E$625,Locked_Equations!F$1:F$625), "")</f>
        <v/>
      </c>
      <c r="Q385" s="22"/>
      <c r="R385" s="6" t="str">
        <f>IF(Q385&lt;&gt;"",VLOOKUP(Q385,Locked_Equations!G$1:H$2000,2,FALSE),"")</f>
        <v/>
      </c>
      <c r="S385" s="22"/>
      <c r="T385" s="6" t="str">
        <f>IF(S385 &lt;&gt; "", LOOKUP(MIN(S385, 20),Locked_Equations!I$1:I$625,Locked_Equations!J$1:J$625), "")</f>
        <v/>
      </c>
      <c r="U385" s="22"/>
      <c r="V385" s="6" t="str">
        <f>IF(U385&lt;&gt;"",VLOOKUP(U385,Locked_Equations!K$1:L$1512,2,FALSE),"")</f>
        <v/>
      </c>
      <c r="W385" s="6" t="str">
        <f t="shared" si="12"/>
        <v/>
      </c>
      <c r="X385" s="16" t="str">
        <f t="shared" si="13"/>
        <v/>
      </c>
    </row>
    <row r="386" spans="1:24" x14ac:dyDescent="0.35">
      <c r="A386" s="21"/>
      <c r="B386" s="22"/>
      <c r="C386" s="22"/>
      <c r="D386" s="22"/>
      <c r="E386" s="22"/>
      <c r="F386" s="22"/>
      <c r="G386" s="22"/>
      <c r="H386" s="22"/>
      <c r="I386" s="22"/>
      <c r="J386" s="7"/>
      <c r="K386" s="22"/>
      <c r="L386" s="11" t="str">
        <f>IF(K386 &lt;&gt; "", LOOKUP(MIN(K386, 340),Locked_Equations!A$1:A$625,Locked_Equations!B$1:B$625), "")</f>
        <v/>
      </c>
      <c r="M386" s="22"/>
      <c r="N386" s="6" t="str">
        <f>IF(M386 &lt;&gt; "", LOOKUP(MIN(M386, 13.7),Locked_Equations!C$1:C$625,Locked_Equations!D$1:D$625), "")</f>
        <v/>
      </c>
      <c r="O386" s="22"/>
      <c r="P386" s="6" t="str">
        <f>IF(O386 &lt;&gt; "", LOOKUP(MIN(O386, 70),Locked_Equations!E$1:E$625,Locked_Equations!F$1:F$625), "")</f>
        <v/>
      </c>
      <c r="Q386" s="22"/>
      <c r="R386" s="6" t="str">
        <f>IF(Q386&lt;&gt;"",VLOOKUP(Q386,Locked_Equations!G$1:H$2000,2,FALSE),"")</f>
        <v/>
      </c>
      <c r="S386" s="22"/>
      <c r="T386" s="6" t="str">
        <f>IF(S386 &lt;&gt; "", LOOKUP(MIN(S386, 20),Locked_Equations!I$1:I$625,Locked_Equations!J$1:J$625), "")</f>
        <v/>
      </c>
      <c r="U386" s="22"/>
      <c r="V386" s="6" t="str">
        <f>IF(U386&lt;&gt;"",VLOOKUP(U386,Locked_Equations!K$1:L$1512,2,FALSE),"")</f>
        <v/>
      </c>
      <c r="W386" s="6" t="str">
        <f t="shared" si="12"/>
        <v/>
      </c>
      <c r="X386" s="16" t="str">
        <f t="shared" si="13"/>
        <v/>
      </c>
    </row>
    <row r="387" spans="1:24" x14ac:dyDescent="0.35">
      <c r="A387" s="21"/>
      <c r="B387" s="22"/>
      <c r="C387" s="22"/>
      <c r="D387" s="22"/>
      <c r="E387" s="22"/>
      <c r="F387" s="22"/>
      <c r="G387" s="22"/>
      <c r="H387" s="22"/>
      <c r="I387" s="22"/>
      <c r="J387" s="7"/>
      <c r="K387" s="22"/>
      <c r="L387" s="11" t="str">
        <f>IF(K387 &lt;&gt; "", LOOKUP(MIN(K387, 340),Locked_Equations!A$1:A$625,Locked_Equations!B$1:B$625), "")</f>
        <v/>
      </c>
      <c r="M387" s="22"/>
      <c r="N387" s="6" t="str">
        <f>IF(M387 &lt;&gt; "", LOOKUP(MIN(M387, 13.7),Locked_Equations!C$1:C$625,Locked_Equations!D$1:D$625), "")</f>
        <v/>
      </c>
      <c r="O387" s="22"/>
      <c r="P387" s="6" t="str">
        <f>IF(O387 &lt;&gt; "", LOOKUP(MIN(O387, 70),Locked_Equations!E$1:E$625,Locked_Equations!F$1:F$625), "")</f>
        <v/>
      </c>
      <c r="Q387" s="22"/>
      <c r="R387" s="6" t="str">
        <f>IF(Q387&lt;&gt;"",VLOOKUP(Q387,Locked_Equations!G$1:H$2000,2,FALSE),"")</f>
        <v/>
      </c>
      <c r="S387" s="22"/>
      <c r="T387" s="6" t="str">
        <f>IF(S387 &lt;&gt; "", LOOKUP(MIN(S387, 20),Locked_Equations!I$1:I$625,Locked_Equations!J$1:J$625), "")</f>
        <v/>
      </c>
      <c r="U387" s="22"/>
      <c r="V387" s="6" t="str">
        <f>IF(U387&lt;&gt;"",VLOOKUP(U387,Locked_Equations!K$1:L$1512,2,FALSE),"")</f>
        <v/>
      </c>
      <c r="W387" s="6" t="str">
        <f t="shared" si="12"/>
        <v/>
      </c>
      <c r="X387" s="16" t="str">
        <f t="shared" si="13"/>
        <v/>
      </c>
    </row>
    <row r="388" spans="1:24" x14ac:dyDescent="0.35">
      <c r="A388" s="21"/>
      <c r="B388" s="22"/>
      <c r="C388" s="22"/>
      <c r="D388" s="22"/>
      <c r="E388" s="22"/>
      <c r="F388" s="22"/>
      <c r="G388" s="22"/>
      <c r="H388" s="22"/>
      <c r="I388" s="22"/>
      <c r="J388" s="7"/>
      <c r="K388" s="22"/>
      <c r="L388" s="11" t="str">
        <f>IF(K388 &lt;&gt; "", LOOKUP(MIN(K388, 340),Locked_Equations!A$1:A$625,Locked_Equations!B$1:B$625), "")</f>
        <v/>
      </c>
      <c r="M388" s="22"/>
      <c r="N388" s="6" t="str">
        <f>IF(M388 &lt;&gt; "", LOOKUP(MIN(M388, 13.7),Locked_Equations!C$1:C$625,Locked_Equations!D$1:D$625), "")</f>
        <v/>
      </c>
      <c r="O388" s="22"/>
      <c r="P388" s="6" t="str">
        <f>IF(O388 &lt;&gt; "", LOOKUP(MIN(O388, 70),Locked_Equations!E$1:E$625,Locked_Equations!F$1:F$625), "")</f>
        <v/>
      </c>
      <c r="Q388" s="22"/>
      <c r="R388" s="6" t="str">
        <f>IF(Q388&lt;&gt;"",VLOOKUP(Q388,Locked_Equations!G$1:H$2000,2,FALSE),"")</f>
        <v/>
      </c>
      <c r="S388" s="22"/>
      <c r="T388" s="6" t="str">
        <f>IF(S388 &lt;&gt; "", LOOKUP(MIN(S388, 20),Locked_Equations!I$1:I$625,Locked_Equations!J$1:J$625), "")</f>
        <v/>
      </c>
      <c r="U388" s="22"/>
      <c r="V388" s="6" t="str">
        <f>IF(U388&lt;&gt;"",VLOOKUP(U388,Locked_Equations!K$1:L$1512,2,FALSE),"")</f>
        <v/>
      </c>
      <c r="W388" s="6" t="str">
        <f t="shared" si="12"/>
        <v/>
      </c>
      <c r="X388" s="16" t="str">
        <f t="shared" si="13"/>
        <v/>
      </c>
    </row>
    <row r="389" spans="1:24" x14ac:dyDescent="0.35">
      <c r="A389" s="21"/>
      <c r="B389" s="22"/>
      <c r="C389" s="22"/>
      <c r="D389" s="22"/>
      <c r="E389" s="22"/>
      <c r="F389" s="22"/>
      <c r="G389" s="22"/>
      <c r="H389" s="22"/>
      <c r="I389" s="22"/>
      <c r="J389" s="7"/>
      <c r="K389" s="22"/>
      <c r="L389" s="11" t="str">
        <f>IF(K389 &lt;&gt; "", LOOKUP(MIN(K389, 340),Locked_Equations!A$1:A$625,Locked_Equations!B$1:B$625), "")</f>
        <v/>
      </c>
      <c r="M389" s="22"/>
      <c r="N389" s="6" t="str">
        <f>IF(M389 &lt;&gt; "", LOOKUP(MIN(M389, 13.7),Locked_Equations!C$1:C$625,Locked_Equations!D$1:D$625), "")</f>
        <v/>
      </c>
      <c r="O389" s="22"/>
      <c r="P389" s="6" t="str">
        <f>IF(O389 &lt;&gt; "", LOOKUP(MIN(O389, 70),Locked_Equations!E$1:E$625,Locked_Equations!F$1:F$625), "")</f>
        <v/>
      </c>
      <c r="Q389" s="22"/>
      <c r="R389" s="6" t="str">
        <f>IF(Q389&lt;&gt;"",VLOOKUP(Q389,Locked_Equations!G$1:H$2000,2,FALSE),"")</f>
        <v/>
      </c>
      <c r="S389" s="22"/>
      <c r="T389" s="6" t="str">
        <f>IF(S389 &lt;&gt; "", LOOKUP(MIN(S389, 20),Locked_Equations!I$1:I$625,Locked_Equations!J$1:J$625), "")</f>
        <v/>
      </c>
      <c r="U389" s="22"/>
      <c r="V389" s="6" t="str">
        <f>IF(U389&lt;&gt;"",VLOOKUP(U389,Locked_Equations!K$1:L$1512,2,FALSE),"")</f>
        <v/>
      </c>
      <c r="W389" s="6" t="str">
        <f t="shared" si="12"/>
        <v/>
      </c>
      <c r="X389" s="16" t="str">
        <f t="shared" si="13"/>
        <v/>
      </c>
    </row>
    <row r="390" spans="1:24" x14ac:dyDescent="0.35">
      <c r="A390" s="21"/>
      <c r="B390" s="22"/>
      <c r="C390" s="22"/>
      <c r="D390" s="22"/>
      <c r="E390" s="22"/>
      <c r="F390" s="22"/>
      <c r="G390" s="22"/>
      <c r="H390" s="22"/>
      <c r="I390" s="22"/>
      <c r="J390" s="7"/>
      <c r="K390" s="22"/>
      <c r="L390" s="11" t="str">
        <f>IF(K390 &lt;&gt; "", LOOKUP(MIN(K390, 340),Locked_Equations!A$1:A$625,Locked_Equations!B$1:B$625), "")</f>
        <v/>
      </c>
      <c r="M390" s="22"/>
      <c r="N390" s="6" t="str">
        <f>IF(M390 &lt;&gt; "", LOOKUP(MIN(M390, 13.7),Locked_Equations!C$1:C$625,Locked_Equations!D$1:D$625), "")</f>
        <v/>
      </c>
      <c r="O390" s="22"/>
      <c r="P390" s="6" t="str">
        <f>IF(O390 &lt;&gt; "", LOOKUP(MIN(O390, 70),Locked_Equations!E$1:E$625,Locked_Equations!F$1:F$625), "")</f>
        <v/>
      </c>
      <c r="Q390" s="22"/>
      <c r="R390" s="6" t="str">
        <f>IF(Q390&lt;&gt;"",VLOOKUP(Q390,Locked_Equations!G$1:H$2000,2,FALSE),"")</f>
        <v/>
      </c>
      <c r="S390" s="22"/>
      <c r="T390" s="6" t="str">
        <f>IF(S390 &lt;&gt; "", LOOKUP(MIN(S390, 20),Locked_Equations!I$1:I$625,Locked_Equations!J$1:J$625), "")</f>
        <v/>
      </c>
      <c r="U390" s="22"/>
      <c r="V390" s="6" t="str">
        <f>IF(U390&lt;&gt;"",VLOOKUP(U390,Locked_Equations!K$1:L$1512,2,FALSE),"")</f>
        <v/>
      </c>
      <c r="W390" s="6" t="str">
        <f t="shared" si="12"/>
        <v/>
      </c>
      <c r="X390" s="16" t="str">
        <f t="shared" si="13"/>
        <v/>
      </c>
    </row>
    <row r="391" spans="1:24" x14ac:dyDescent="0.35">
      <c r="A391" s="21"/>
      <c r="B391" s="22"/>
      <c r="C391" s="22"/>
      <c r="D391" s="22"/>
      <c r="E391" s="22"/>
      <c r="F391" s="22"/>
      <c r="G391" s="22"/>
      <c r="H391" s="22"/>
      <c r="I391" s="22"/>
      <c r="J391" s="7"/>
      <c r="K391" s="22"/>
      <c r="L391" s="11" t="str">
        <f>IF(K391 &lt;&gt; "", LOOKUP(MIN(K391, 340),Locked_Equations!A$1:A$625,Locked_Equations!B$1:B$625), "")</f>
        <v/>
      </c>
      <c r="M391" s="22"/>
      <c r="N391" s="6" t="str">
        <f>IF(M391 &lt;&gt; "", LOOKUP(MIN(M391, 13.7),Locked_Equations!C$1:C$625,Locked_Equations!D$1:D$625), "")</f>
        <v/>
      </c>
      <c r="O391" s="22"/>
      <c r="P391" s="6" t="str">
        <f>IF(O391 &lt;&gt; "", LOOKUP(MIN(O391, 70),Locked_Equations!E$1:E$625,Locked_Equations!F$1:F$625), "")</f>
        <v/>
      </c>
      <c r="Q391" s="22"/>
      <c r="R391" s="6" t="str">
        <f>IF(Q391&lt;&gt;"",VLOOKUP(Q391,Locked_Equations!G$1:H$2000,2,FALSE),"")</f>
        <v/>
      </c>
      <c r="S391" s="22"/>
      <c r="T391" s="6" t="str">
        <f>IF(S391 &lt;&gt; "", LOOKUP(MIN(S391, 20),Locked_Equations!I$1:I$625,Locked_Equations!J$1:J$625), "")</f>
        <v/>
      </c>
      <c r="U391" s="22"/>
      <c r="V391" s="6" t="str">
        <f>IF(U391&lt;&gt;"",VLOOKUP(U391,Locked_Equations!K$1:L$1512,2,FALSE),"")</f>
        <v/>
      </c>
      <c r="W391" s="6" t="str">
        <f t="shared" si="12"/>
        <v/>
      </c>
      <c r="X391" s="16" t="str">
        <f t="shared" si="13"/>
        <v/>
      </c>
    </row>
    <row r="392" spans="1:24" x14ac:dyDescent="0.35">
      <c r="A392" s="21"/>
      <c r="B392" s="22"/>
      <c r="C392" s="22"/>
      <c r="D392" s="22"/>
      <c r="E392" s="22"/>
      <c r="F392" s="22"/>
      <c r="G392" s="22"/>
      <c r="H392" s="22"/>
      <c r="I392" s="22"/>
      <c r="J392" s="7"/>
      <c r="K392" s="22"/>
      <c r="L392" s="11" t="str">
        <f>IF(K392 &lt;&gt; "", LOOKUP(MIN(K392, 340),Locked_Equations!A$1:A$625,Locked_Equations!B$1:B$625), "")</f>
        <v/>
      </c>
      <c r="M392" s="22"/>
      <c r="N392" s="6" t="str">
        <f>IF(M392 &lt;&gt; "", LOOKUP(MIN(M392, 13.7),Locked_Equations!C$1:C$625,Locked_Equations!D$1:D$625), "")</f>
        <v/>
      </c>
      <c r="O392" s="22"/>
      <c r="P392" s="6" t="str">
        <f>IF(O392 &lt;&gt; "", LOOKUP(MIN(O392, 70),Locked_Equations!E$1:E$625,Locked_Equations!F$1:F$625), "")</f>
        <v/>
      </c>
      <c r="Q392" s="22"/>
      <c r="R392" s="6" t="str">
        <f>IF(Q392&lt;&gt;"",VLOOKUP(Q392,Locked_Equations!G$1:H$2000,2,FALSE),"")</f>
        <v/>
      </c>
      <c r="S392" s="22"/>
      <c r="T392" s="6" t="str">
        <f>IF(S392 &lt;&gt; "", LOOKUP(MIN(S392, 20),Locked_Equations!I$1:I$625,Locked_Equations!J$1:J$625), "")</f>
        <v/>
      </c>
      <c r="U392" s="22"/>
      <c r="V392" s="6" t="str">
        <f>IF(U392&lt;&gt;"",VLOOKUP(U392,Locked_Equations!K$1:L$1512,2,FALSE),"")</f>
        <v/>
      </c>
      <c r="W392" s="6" t="str">
        <f t="shared" si="12"/>
        <v/>
      </c>
      <c r="X392" s="16" t="str">
        <f t="shared" si="13"/>
        <v/>
      </c>
    </row>
    <row r="393" spans="1:24" x14ac:dyDescent="0.35">
      <c r="A393" s="21"/>
      <c r="B393" s="22"/>
      <c r="C393" s="22"/>
      <c r="D393" s="22"/>
      <c r="E393" s="22"/>
      <c r="F393" s="22"/>
      <c r="G393" s="22"/>
      <c r="H393" s="22"/>
      <c r="I393" s="22"/>
      <c r="J393" s="7"/>
      <c r="K393" s="22"/>
      <c r="L393" s="11" t="str">
        <f>IF(K393 &lt;&gt; "", LOOKUP(MIN(K393, 340),Locked_Equations!A$1:A$625,Locked_Equations!B$1:B$625), "")</f>
        <v/>
      </c>
      <c r="M393" s="22"/>
      <c r="N393" s="6" t="str">
        <f>IF(M393 &lt;&gt; "", LOOKUP(MIN(M393, 13.7),Locked_Equations!C$1:C$625,Locked_Equations!D$1:D$625), "")</f>
        <v/>
      </c>
      <c r="O393" s="22"/>
      <c r="P393" s="6" t="str">
        <f>IF(O393 &lt;&gt; "", LOOKUP(MIN(O393, 70),Locked_Equations!E$1:E$625,Locked_Equations!F$1:F$625), "")</f>
        <v/>
      </c>
      <c r="Q393" s="22"/>
      <c r="R393" s="6" t="str">
        <f>IF(Q393&lt;&gt;"",VLOOKUP(Q393,Locked_Equations!G$1:H$2000,2,FALSE),"")</f>
        <v/>
      </c>
      <c r="S393" s="22"/>
      <c r="T393" s="6" t="str">
        <f>IF(S393 &lt;&gt; "", LOOKUP(MIN(S393, 20),Locked_Equations!I$1:I$625,Locked_Equations!J$1:J$625), "")</f>
        <v/>
      </c>
      <c r="U393" s="22"/>
      <c r="V393" s="6" t="str">
        <f>IF(U393&lt;&gt;"",VLOOKUP(U393,Locked_Equations!K$1:L$1512,2,FALSE),"")</f>
        <v/>
      </c>
      <c r="W393" s="6" t="str">
        <f t="shared" si="12"/>
        <v/>
      </c>
      <c r="X393" s="16" t="str">
        <f t="shared" si="13"/>
        <v/>
      </c>
    </row>
    <row r="394" spans="1:24" x14ac:dyDescent="0.35">
      <c r="A394" s="21"/>
      <c r="B394" s="22"/>
      <c r="C394" s="22"/>
      <c r="D394" s="22"/>
      <c r="E394" s="22"/>
      <c r="F394" s="22"/>
      <c r="G394" s="22"/>
      <c r="H394" s="22"/>
      <c r="I394" s="22"/>
      <c r="J394" s="7"/>
      <c r="K394" s="22"/>
      <c r="L394" s="11" t="str">
        <f>IF(K394 &lt;&gt; "", LOOKUP(MIN(K394, 340),Locked_Equations!A$1:A$625,Locked_Equations!B$1:B$625), "")</f>
        <v/>
      </c>
      <c r="M394" s="22"/>
      <c r="N394" s="6" t="str">
        <f>IF(M394 &lt;&gt; "", LOOKUP(MIN(M394, 13.7),Locked_Equations!C$1:C$625,Locked_Equations!D$1:D$625), "")</f>
        <v/>
      </c>
      <c r="O394" s="22"/>
      <c r="P394" s="6" t="str">
        <f>IF(O394 &lt;&gt; "", LOOKUP(MIN(O394, 70),Locked_Equations!E$1:E$625,Locked_Equations!F$1:F$625), "")</f>
        <v/>
      </c>
      <c r="Q394" s="22"/>
      <c r="R394" s="6" t="str">
        <f>IF(Q394&lt;&gt;"",VLOOKUP(Q394,Locked_Equations!G$1:H$2000,2,FALSE),"")</f>
        <v/>
      </c>
      <c r="S394" s="22"/>
      <c r="T394" s="6" t="str">
        <f>IF(S394 &lt;&gt; "", LOOKUP(MIN(S394, 20),Locked_Equations!I$1:I$625,Locked_Equations!J$1:J$625), "")</f>
        <v/>
      </c>
      <c r="U394" s="22"/>
      <c r="V394" s="6" t="str">
        <f>IF(U394&lt;&gt;"",VLOOKUP(U394,Locked_Equations!K$1:L$1512,2,FALSE),"")</f>
        <v/>
      </c>
      <c r="W394" s="6" t="str">
        <f t="shared" si="12"/>
        <v/>
      </c>
      <c r="X394" s="16" t="str">
        <f t="shared" si="13"/>
        <v/>
      </c>
    </row>
    <row r="395" spans="1:24" x14ac:dyDescent="0.35">
      <c r="A395" s="21"/>
      <c r="B395" s="22"/>
      <c r="C395" s="22"/>
      <c r="D395" s="22"/>
      <c r="E395" s="22"/>
      <c r="F395" s="22"/>
      <c r="G395" s="22"/>
      <c r="H395" s="22"/>
      <c r="I395" s="22"/>
      <c r="J395" s="7"/>
      <c r="K395" s="22"/>
      <c r="L395" s="11" t="str">
        <f>IF(K395 &lt;&gt; "", LOOKUP(MIN(K395, 340),Locked_Equations!A$1:A$625,Locked_Equations!B$1:B$625), "")</f>
        <v/>
      </c>
      <c r="M395" s="22"/>
      <c r="N395" s="6" t="str">
        <f>IF(M395 &lt;&gt; "", LOOKUP(MIN(M395, 13.7),Locked_Equations!C$1:C$625,Locked_Equations!D$1:D$625), "")</f>
        <v/>
      </c>
      <c r="O395" s="22"/>
      <c r="P395" s="6" t="str">
        <f>IF(O395 &lt;&gt; "", LOOKUP(MIN(O395, 70),Locked_Equations!E$1:E$625,Locked_Equations!F$1:F$625), "")</f>
        <v/>
      </c>
      <c r="Q395" s="22"/>
      <c r="R395" s="6" t="str">
        <f>IF(Q395&lt;&gt;"",VLOOKUP(Q395,Locked_Equations!G$1:H$2000,2,FALSE),"")</f>
        <v/>
      </c>
      <c r="S395" s="22"/>
      <c r="T395" s="6" t="str">
        <f>IF(S395 &lt;&gt; "", LOOKUP(MIN(S395, 20),Locked_Equations!I$1:I$625,Locked_Equations!J$1:J$625), "")</f>
        <v/>
      </c>
      <c r="U395" s="22"/>
      <c r="V395" s="6" t="str">
        <f>IF(U395&lt;&gt;"",VLOOKUP(U395,Locked_Equations!K$1:L$1512,2,FALSE),"")</f>
        <v/>
      </c>
      <c r="W395" s="6" t="str">
        <f t="shared" si="12"/>
        <v/>
      </c>
      <c r="X395" s="16" t="str">
        <f t="shared" si="13"/>
        <v/>
      </c>
    </row>
    <row r="396" spans="1:24" x14ac:dyDescent="0.35">
      <c r="A396" s="21"/>
      <c r="B396" s="22"/>
      <c r="C396" s="22"/>
      <c r="D396" s="22"/>
      <c r="E396" s="22"/>
      <c r="F396" s="22"/>
      <c r="G396" s="22"/>
      <c r="H396" s="22"/>
      <c r="I396" s="22"/>
      <c r="J396" s="7"/>
      <c r="K396" s="22"/>
      <c r="L396" s="11" t="str">
        <f>IF(K396 &lt;&gt; "", LOOKUP(MIN(K396, 340),Locked_Equations!A$1:A$625,Locked_Equations!B$1:B$625), "")</f>
        <v/>
      </c>
      <c r="M396" s="22"/>
      <c r="N396" s="6" t="str">
        <f>IF(M396 &lt;&gt; "", LOOKUP(MIN(M396, 13.7),Locked_Equations!C$1:C$625,Locked_Equations!D$1:D$625), "")</f>
        <v/>
      </c>
      <c r="O396" s="22"/>
      <c r="P396" s="6" t="str">
        <f>IF(O396 &lt;&gt; "", LOOKUP(MIN(O396, 70),Locked_Equations!E$1:E$625,Locked_Equations!F$1:F$625), "")</f>
        <v/>
      </c>
      <c r="Q396" s="22"/>
      <c r="R396" s="6" t="str">
        <f>IF(Q396&lt;&gt;"",VLOOKUP(Q396,Locked_Equations!G$1:H$2000,2,FALSE),"")</f>
        <v/>
      </c>
      <c r="S396" s="22"/>
      <c r="T396" s="6" t="str">
        <f>IF(S396 &lt;&gt; "", LOOKUP(MIN(S396, 20),Locked_Equations!I$1:I$625,Locked_Equations!J$1:J$625), "")</f>
        <v/>
      </c>
      <c r="U396" s="22"/>
      <c r="V396" s="6" t="str">
        <f>IF(U396&lt;&gt;"",VLOOKUP(U396,Locked_Equations!K$1:L$1512,2,FALSE),"")</f>
        <v/>
      </c>
      <c r="W396" s="6" t="str">
        <f t="shared" si="12"/>
        <v/>
      </c>
      <c r="X396" s="16" t="str">
        <f t="shared" si="13"/>
        <v/>
      </c>
    </row>
    <row r="397" spans="1:24" x14ac:dyDescent="0.35">
      <c r="A397" s="21"/>
      <c r="B397" s="22"/>
      <c r="C397" s="22"/>
      <c r="D397" s="22"/>
      <c r="E397" s="22"/>
      <c r="F397" s="22"/>
      <c r="G397" s="22"/>
      <c r="H397" s="22"/>
      <c r="I397" s="22"/>
      <c r="J397" s="7"/>
      <c r="K397" s="22"/>
      <c r="L397" s="11" t="str">
        <f>IF(K397 &lt;&gt; "", LOOKUP(MIN(K397, 340),Locked_Equations!A$1:A$625,Locked_Equations!B$1:B$625), "")</f>
        <v/>
      </c>
      <c r="M397" s="22"/>
      <c r="N397" s="6" t="str">
        <f>IF(M397 &lt;&gt; "", LOOKUP(MIN(M397, 13.7),Locked_Equations!C$1:C$625,Locked_Equations!D$1:D$625), "")</f>
        <v/>
      </c>
      <c r="O397" s="22"/>
      <c r="P397" s="6" t="str">
        <f>IF(O397 &lt;&gt; "", LOOKUP(MIN(O397, 70),Locked_Equations!E$1:E$625,Locked_Equations!F$1:F$625), "")</f>
        <v/>
      </c>
      <c r="Q397" s="22"/>
      <c r="R397" s="6" t="str">
        <f>IF(Q397&lt;&gt;"",VLOOKUP(Q397,Locked_Equations!G$1:H$2000,2,FALSE),"")</f>
        <v/>
      </c>
      <c r="S397" s="22"/>
      <c r="T397" s="6" t="str">
        <f>IF(S397 &lt;&gt; "", LOOKUP(MIN(S397, 20),Locked_Equations!I$1:I$625,Locked_Equations!J$1:J$625), "")</f>
        <v/>
      </c>
      <c r="U397" s="22"/>
      <c r="V397" s="6" t="str">
        <f>IF(U397&lt;&gt;"",VLOOKUP(U397,Locked_Equations!K$1:L$1512,2,FALSE),"")</f>
        <v/>
      </c>
      <c r="W397" s="6" t="str">
        <f t="shared" si="12"/>
        <v/>
      </c>
      <c r="X397" s="16" t="str">
        <f t="shared" si="13"/>
        <v/>
      </c>
    </row>
    <row r="398" spans="1:24" x14ac:dyDescent="0.35">
      <c r="A398" s="21"/>
      <c r="B398" s="22"/>
      <c r="C398" s="22"/>
      <c r="D398" s="22"/>
      <c r="E398" s="22"/>
      <c r="F398" s="22"/>
      <c r="G398" s="22"/>
      <c r="H398" s="22"/>
      <c r="I398" s="22"/>
      <c r="J398" s="7"/>
      <c r="K398" s="22"/>
      <c r="L398" s="11" t="str">
        <f>IF(K398 &lt;&gt; "", LOOKUP(MIN(K398, 340),Locked_Equations!A$1:A$625,Locked_Equations!B$1:B$625), "")</f>
        <v/>
      </c>
      <c r="M398" s="22"/>
      <c r="N398" s="6" t="str">
        <f>IF(M398 &lt;&gt; "", LOOKUP(MIN(M398, 13.7),Locked_Equations!C$1:C$625,Locked_Equations!D$1:D$625), "")</f>
        <v/>
      </c>
      <c r="O398" s="22"/>
      <c r="P398" s="6" t="str">
        <f>IF(O398 &lt;&gt; "", LOOKUP(MIN(O398, 70),Locked_Equations!E$1:E$625,Locked_Equations!F$1:F$625), "")</f>
        <v/>
      </c>
      <c r="Q398" s="22"/>
      <c r="R398" s="6" t="str">
        <f>IF(Q398&lt;&gt;"",VLOOKUP(Q398,Locked_Equations!G$1:H$2000,2,FALSE),"")</f>
        <v/>
      </c>
      <c r="S398" s="22"/>
      <c r="T398" s="6" t="str">
        <f>IF(S398 &lt;&gt; "", LOOKUP(MIN(S398, 20),Locked_Equations!I$1:I$625,Locked_Equations!J$1:J$625), "")</f>
        <v/>
      </c>
      <c r="U398" s="22"/>
      <c r="V398" s="6" t="str">
        <f>IF(U398&lt;&gt;"",VLOOKUP(U398,Locked_Equations!K$1:L$1512,2,FALSE),"")</f>
        <v/>
      </c>
      <c r="W398" s="6" t="str">
        <f t="shared" si="12"/>
        <v/>
      </c>
      <c r="X398" s="16" t="str">
        <f t="shared" si="13"/>
        <v/>
      </c>
    </row>
    <row r="399" spans="1:24" x14ac:dyDescent="0.35">
      <c r="A399" s="21"/>
      <c r="B399" s="22"/>
      <c r="C399" s="22"/>
      <c r="D399" s="22"/>
      <c r="E399" s="22"/>
      <c r="F399" s="22"/>
      <c r="G399" s="22"/>
      <c r="H399" s="22"/>
      <c r="I399" s="22"/>
      <c r="J399" s="7"/>
      <c r="K399" s="22"/>
      <c r="L399" s="11" t="str">
        <f>IF(K399 &lt;&gt; "", LOOKUP(MIN(K399, 340),Locked_Equations!A$1:A$625,Locked_Equations!B$1:B$625), "")</f>
        <v/>
      </c>
      <c r="M399" s="22"/>
      <c r="N399" s="6" t="str">
        <f>IF(M399 &lt;&gt; "", LOOKUP(MIN(M399, 13.7),Locked_Equations!C$1:C$625,Locked_Equations!D$1:D$625), "")</f>
        <v/>
      </c>
      <c r="O399" s="22"/>
      <c r="P399" s="6" t="str">
        <f>IF(O399 &lt;&gt; "", LOOKUP(MIN(O399, 70),Locked_Equations!E$1:E$625,Locked_Equations!F$1:F$625), "")</f>
        <v/>
      </c>
      <c r="Q399" s="22"/>
      <c r="R399" s="6" t="str">
        <f>IF(Q399&lt;&gt;"",VLOOKUP(Q399,Locked_Equations!G$1:H$2000,2,FALSE),"")</f>
        <v/>
      </c>
      <c r="S399" s="22"/>
      <c r="T399" s="6" t="str">
        <f>IF(S399 &lt;&gt; "", LOOKUP(MIN(S399, 20),Locked_Equations!I$1:I$625,Locked_Equations!J$1:J$625), "")</f>
        <v/>
      </c>
      <c r="U399" s="22"/>
      <c r="V399" s="6" t="str">
        <f>IF(U399&lt;&gt;"",VLOOKUP(U399,Locked_Equations!K$1:L$1512,2,FALSE),"")</f>
        <v/>
      </c>
      <c r="W399" s="6" t="str">
        <f t="shared" si="12"/>
        <v/>
      </c>
      <c r="X399" s="16" t="str">
        <f t="shared" si="13"/>
        <v/>
      </c>
    </row>
    <row r="400" spans="1:24" x14ac:dyDescent="0.35">
      <c r="A400" s="21"/>
      <c r="B400" s="22"/>
      <c r="C400" s="22"/>
      <c r="D400" s="22"/>
      <c r="E400" s="22"/>
      <c r="F400" s="22"/>
      <c r="G400" s="22"/>
      <c r="H400" s="22"/>
      <c r="I400" s="22"/>
      <c r="J400" s="7"/>
      <c r="K400" s="22"/>
      <c r="L400" s="11" t="str">
        <f>IF(K400 &lt;&gt; "", LOOKUP(MIN(K400, 340),Locked_Equations!A$1:A$625,Locked_Equations!B$1:B$625), "")</f>
        <v/>
      </c>
      <c r="M400" s="22"/>
      <c r="N400" s="6" t="str">
        <f>IF(M400 &lt;&gt; "", LOOKUP(MIN(M400, 13.7),Locked_Equations!C$1:C$625,Locked_Equations!D$1:D$625), "")</f>
        <v/>
      </c>
      <c r="O400" s="22"/>
      <c r="P400" s="6" t="str">
        <f>IF(O400 &lt;&gt; "", LOOKUP(MIN(O400, 70),Locked_Equations!E$1:E$625,Locked_Equations!F$1:F$625), "")</f>
        <v/>
      </c>
      <c r="Q400" s="22"/>
      <c r="R400" s="6" t="str">
        <f>IF(Q400&lt;&gt;"",VLOOKUP(Q400,Locked_Equations!G$1:H$2000,2,FALSE),"")</f>
        <v/>
      </c>
      <c r="S400" s="22"/>
      <c r="T400" s="6" t="str">
        <f>IF(S400 &lt;&gt; "", LOOKUP(MIN(S400, 20),Locked_Equations!I$1:I$625,Locked_Equations!J$1:J$625), "")</f>
        <v/>
      </c>
      <c r="U400" s="22"/>
      <c r="V400" s="6" t="str">
        <f>IF(U400&lt;&gt;"",VLOOKUP(U400,Locked_Equations!K$1:L$1512,2,FALSE),"")</f>
        <v/>
      </c>
      <c r="W400" s="6" t="str">
        <f t="shared" si="12"/>
        <v/>
      </c>
      <c r="X400" s="16" t="str">
        <f t="shared" si="13"/>
        <v/>
      </c>
    </row>
    <row r="401" spans="1:24" x14ac:dyDescent="0.35">
      <c r="A401" s="21"/>
      <c r="B401" s="22"/>
      <c r="C401" s="22"/>
      <c r="D401" s="22"/>
      <c r="E401" s="22"/>
      <c r="F401" s="22"/>
      <c r="G401" s="22"/>
      <c r="H401" s="22"/>
      <c r="I401" s="22"/>
      <c r="J401" s="7"/>
      <c r="K401" s="22"/>
      <c r="L401" s="11" t="str">
        <f>IF(K401 &lt;&gt; "", LOOKUP(MIN(K401, 340),Locked_Equations!A$1:A$625,Locked_Equations!B$1:B$625), "")</f>
        <v/>
      </c>
      <c r="M401" s="22"/>
      <c r="N401" s="6" t="str">
        <f>IF(M401 &lt;&gt; "", LOOKUP(MIN(M401, 13.7),Locked_Equations!C$1:C$625,Locked_Equations!D$1:D$625), "")</f>
        <v/>
      </c>
      <c r="O401" s="22"/>
      <c r="P401" s="6" t="str">
        <f>IF(O401 &lt;&gt; "", LOOKUP(MIN(O401, 70),Locked_Equations!E$1:E$625,Locked_Equations!F$1:F$625), "")</f>
        <v/>
      </c>
      <c r="Q401" s="22"/>
      <c r="R401" s="6" t="str">
        <f>IF(Q401&lt;&gt;"",VLOOKUP(Q401,Locked_Equations!G$1:H$2000,2,FALSE),"")</f>
        <v/>
      </c>
      <c r="S401" s="22"/>
      <c r="T401" s="6" t="str">
        <f>IF(S401 &lt;&gt; "", LOOKUP(MIN(S401, 20),Locked_Equations!I$1:I$625,Locked_Equations!J$1:J$625), "")</f>
        <v/>
      </c>
      <c r="U401" s="22"/>
      <c r="V401" s="6" t="str">
        <f>IF(U401&lt;&gt;"",VLOOKUP(U401,Locked_Equations!K$1:L$1512,2,FALSE),"")</f>
        <v/>
      </c>
      <c r="W401" s="6" t="str">
        <f t="shared" si="12"/>
        <v/>
      </c>
      <c r="X401" s="16" t="str">
        <f t="shared" si="13"/>
        <v/>
      </c>
    </row>
    <row r="402" spans="1:24" x14ac:dyDescent="0.35">
      <c r="A402" s="21"/>
      <c r="B402" s="22"/>
      <c r="C402" s="22"/>
      <c r="D402" s="22"/>
      <c r="E402" s="22"/>
      <c r="F402" s="22"/>
      <c r="G402" s="22"/>
      <c r="H402" s="22"/>
      <c r="I402" s="22"/>
      <c r="J402" s="7"/>
      <c r="K402" s="22"/>
      <c r="L402" s="11" t="str">
        <f>IF(K402 &lt;&gt; "", LOOKUP(MIN(K402, 340),Locked_Equations!A$1:A$625,Locked_Equations!B$1:B$625), "")</f>
        <v/>
      </c>
      <c r="M402" s="22"/>
      <c r="N402" s="6" t="str">
        <f>IF(M402 &lt;&gt; "", LOOKUP(MIN(M402, 13.7),Locked_Equations!C$1:C$625,Locked_Equations!D$1:D$625), "")</f>
        <v/>
      </c>
      <c r="O402" s="22"/>
      <c r="P402" s="6" t="str">
        <f>IF(O402 &lt;&gt; "", LOOKUP(MIN(O402, 70),Locked_Equations!E$1:E$625,Locked_Equations!F$1:F$625), "")</f>
        <v/>
      </c>
      <c r="Q402" s="22"/>
      <c r="R402" s="6" t="str">
        <f>IF(Q402&lt;&gt;"",VLOOKUP(Q402,Locked_Equations!G$1:H$2000,2,FALSE),"")</f>
        <v/>
      </c>
      <c r="S402" s="22"/>
      <c r="T402" s="6" t="str">
        <f>IF(S402 &lt;&gt; "", LOOKUP(MIN(S402, 20),Locked_Equations!I$1:I$625,Locked_Equations!J$1:J$625), "")</f>
        <v/>
      </c>
      <c r="U402" s="22"/>
      <c r="V402" s="6" t="str">
        <f>IF(U402&lt;&gt;"",VLOOKUP(U402,Locked_Equations!K$1:L$1512,2,FALSE),"")</f>
        <v/>
      </c>
      <c r="W402" s="6" t="str">
        <f t="shared" si="12"/>
        <v/>
      </c>
      <c r="X402" s="16" t="str">
        <f t="shared" si="13"/>
        <v/>
      </c>
    </row>
    <row r="403" spans="1:24" x14ac:dyDescent="0.35">
      <c r="A403" s="21"/>
      <c r="B403" s="22"/>
      <c r="C403" s="22"/>
      <c r="D403" s="22"/>
      <c r="E403" s="22"/>
      <c r="F403" s="22"/>
      <c r="G403" s="22"/>
      <c r="H403" s="22"/>
      <c r="I403" s="22"/>
      <c r="J403" s="7"/>
      <c r="K403" s="22"/>
      <c r="L403" s="11" t="str">
        <f>IF(K403 &lt;&gt; "", LOOKUP(MIN(K403, 340),Locked_Equations!A$1:A$625,Locked_Equations!B$1:B$625), "")</f>
        <v/>
      </c>
      <c r="M403" s="22"/>
      <c r="N403" s="6" t="str">
        <f>IF(M403 &lt;&gt; "", LOOKUP(MIN(M403, 13.7),Locked_Equations!C$1:C$625,Locked_Equations!D$1:D$625), "")</f>
        <v/>
      </c>
      <c r="O403" s="22"/>
      <c r="P403" s="6" t="str">
        <f>IF(O403 &lt;&gt; "", LOOKUP(MIN(O403, 70),Locked_Equations!E$1:E$625,Locked_Equations!F$1:F$625), "")</f>
        <v/>
      </c>
      <c r="Q403" s="22"/>
      <c r="R403" s="6" t="str">
        <f>IF(Q403&lt;&gt;"",VLOOKUP(Q403,Locked_Equations!G$1:H$2000,2,FALSE),"")</f>
        <v/>
      </c>
      <c r="S403" s="22"/>
      <c r="T403" s="6" t="str">
        <f>IF(S403 &lt;&gt; "", LOOKUP(MIN(S403, 20),Locked_Equations!I$1:I$625,Locked_Equations!J$1:J$625), "")</f>
        <v/>
      </c>
      <c r="U403" s="22"/>
      <c r="V403" s="6" t="str">
        <f>IF(U403&lt;&gt;"",VLOOKUP(U403,Locked_Equations!K$1:L$1512,2,FALSE),"")</f>
        <v/>
      </c>
      <c r="W403" s="6" t="str">
        <f t="shared" si="12"/>
        <v/>
      </c>
      <c r="X403" s="16" t="str">
        <f t="shared" si="13"/>
        <v/>
      </c>
    </row>
    <row r="404" spans="1:24" x14ac:dyDescent="0.35">
      <c r="A404" s="21"/>
      <c r="B404" s="22"/>
      <c r="C404" s="22"/>
      <c r="D404" s="22"/>
      <c r="E404" s="22"/>
      <c r="F404" s="22"/>
      <c r="G404" s="22"/>
      <c r="H404" s="22"/>
      <c r="I404" s="22"/>
      <c r="J404" s="7"/>
      <c r="K404" s="22"/>
      <c r="L404" s="11" t="str">
        <f>IF(K404 &lt;&gt; "", LOOKUP(MIN(K404, 340),Locked_Equations!A$1:A$625,Locked_Equations!B$1:B$625), "")</f>
        <v/>
      </c>
      <c r="M404" s="22"/>
      <c r="N404" s="6" t="str">
        <f>IF(M404 &lt;&gt; "", LOOKUP(MIN(M404, 13.7),Locked_Equations!C$1:C$625,Locked_Equations!D$1:D$625), "")</f>
        <v/>
      </c>
      <c r="O404" s="22"/>
      <c r="P404" s="6" t="str">
        <f>IF(O404 &lt;&gt; "", LOOKUP(MIN(O404, 70),Locked_Equations!E$1:E$625,Locked_Equations!F$1:F$625), "")</f>
        <v/>
      </c>
      <c r="Q404" s="22"/>
      <c r="R404" s="6" t="str">
        <f>IF(Q404&lt;&gt;"",VLOOKUP(Q404,Locked_Equations!G$1:H$2000,2,FALSE),"")</f>
        <v/>
      </c>
      <c r="S404" s="22"/>
      <c r="T404" s="6" t="str">
        <f>IF(S404 &lt;&gt; "", LOOKUP(MIN(S404, 20),Locked_Equations!I$1:I$625,Locked_Equations!J$1:J$625), "")</f>
        <v/>
      </c>
      <c r="U404" s="22"/>
      <c r="V404" s="6" t="str">
        <f>IF(U404&lt;&gt;"",VLOOKUP(U404,Locked_Equations!K$1:L$1512,2,FALSE),"")</f>
        <v/>
      </c>
      <c r="W404" s="6" t="str">
        <f t="shared" si="12"/>
        <v/>
      </c>
      <c r="X404" s="16" t="str">
        <f t="shared" si="13"/>
        <v/>
      </c>
    </row>
    <row r="405" spans="1:24" x14ac:dyDescent="0.35">
      <c r="A405" s="21"/>
      <c r="B405" s="22"/>
      <c r="C405" s="22"/>
      <c r="D405" s="22"/>
      <c r="E405" s="22"/>
      <c r="F405" s="22"/>
      <c r="G405" s="22"/>
      <c r="H405" s="22"/>
      <c r="I405" s="22"/>
      <c r="J405" s="7"/>
      <c r="K405" s="22"/>
      <c r="L405" s="11" t="str">
        <f>IF(K405 &lt;&gt; "", LOOKUP(MIN(K405, 340),Locked_Equations!A$1:A$625,Locked_Equations!B$1:B$625), "")</f>
        <v/>
      </c>
      <c r="M405" s="22"/>
      <c r="N405" s="6" t="str">
        <f>IF(M405 &lt;&gt; "", LOOKUP(MIN(M405, 13.7),Locked_Equations!C$1:C$625,Locked_Equations!D$1:D$625), "")</f>
        <v/>
      </c>
      <c r="O405" s="22"/>
      <c r="P405" s="6" t="str">
        <f>IF(O405 &lt;&gt; "", LOOKUP(MIN(O405, 70),Locked_Equations!E$1:E$625,Locked_Equations!F$1:F$625), "")</f>
        <v/>
      </c>
      <c r="Q405" s="22"/>
      <c r="R405" s="6" t="str">
        <f>IF(Q405&lt;&gt;"",VLOOKUP(Q405,Locked_Equations!G$1:H$2000,2,FALSE),"")</f>
        <v/>
      </c>
      <c r="S405" s="22"/>
      <c r="T405" s="6" t="str">
        <f>IF(S405 &lt;&gt; "", LOOKUP(MIN(S405, 20),Locked_Equations!I$1:I$625,Locked_Equations!J$1:J$625), "")</f>
        <v/>
      </c>
      <c r="U405" s="22"/>
      <c r="V405" s="6" t="str">
        <f>IF(U405&lt;&gt;"",VLOOKUP(U405,Locked_Equations!K$1:L$1512,2,FALSE),"")</f>
        <v/>
      </c>
      <c r="W405" s="6" t="str">
        <f t="shared" si="12"/>
        <v/>
      </c>
      <c r="X405" s="16" t="str">
        <f t="shared" si="13"/>
        <v/>
      </c>
    </row>
    <row r="406" spans="1:24" x14ac:dyDescent="0.35">
      <c r="A406" s="21"/>
      <c r="B406" s="22"/>
      <c r="C406" s="22"/>
      <c r="D406" s="22"/>
      <c r="E406" s="22"/>
      <c r="F406" s="22"/>
      <c r="G406" s="22"/>
      <c r="H406" s="22"/>
      <c r="I406" s="22"/>
      <c r="J406" s="7"/>
      <c r="K406" s="22"/>
      <c r="L406" s="11" t="str">
        <f>IF(K406 &lt;&gt; "", LOOKUP(MIN(K406, 340),Locked_Equations!A$1:A$625,Locked_Equations!B$1:B$625), "")</f>
        <v/>
      </c>
      <c r="M406" s="22"/>
      <c r="N406" s="6" t="str">
        <f>IF(M406 &lt;&gt; "", LOOKUP(MIN(M406, 13.7),Locked_Equations!C$1:C$625,Locked_Equations!D$1:D$625), "")</f>
        <v/>
      </c>
      <c r="O406" s="22"/>
      <c r="P406" s="6" t="str">
        <f>IF(O406 &lt;&gt; "", LOOKUP(MIN(O406, 70),Locked_Equations!E$1:E$625,Locked_Equations!F$1:F$625), "")</f>
        <v/>
      </c>
      <c r="Q406" s="22"/>
      <c r="R406" s="6" t="str">
        <f>IF(Q406&lt;&gt;"",VLOOKUP(Q406,Locked_Equations!G$1:H$2000,2,FALSE),"")</f>
        <v/>
      </c>
      <c r="S406" s="22"/>
      <c r="T406" s="6" t="str">
        <f>IF(S406 &lt;&gt; "", LOOKUP(MIN(S406, 20),Locked_Equations!I$1:I$625,Locked_Equations!J$1:J$625), "")</f>
        <v/>
      </c>
      <c r="U406" s="22"/>
      <c r="V406" s="6" t="str">
        <f>IF(U406&lt;&gt;"",VLOOKUP(U406,Locked_Equations!K$1:L$1512,2,FALSE),"")</f>
        <v/>
      </c>
      <c r="W406" s="6" t="str">
        <f t="shared" si="12"/>
        <v/>
      </c>
      <c r="X406" s="16" t="str">
        <f t="shared" si="13"/>
        <v/>
      </c>
    </row>
    <row r="407" spans="1:24" x14ac:dyDescent="0.35">
      <c r="A407" s="21"/>
      <c r="B407" s="22"/>
      <c r="C407" s="22"/>
      <c r="D407" s="22"/>
      <c r="E407" s="22"/>
      <c r="F407" s="22"/>
      <c r="G407" s="22"/>
      <c r="H407" s="22"/>
      <c r="I407" s="22"/>
      <c r="J407" s="7"/>
      <c r="K407" s="22"/>
      <c r="L407" s="11" t="str">
        <f>IF(K407 &lt;&gt; "", LOOKUP(MIN(K407, 340),Locked_Equations!A$1:A$625,Locked_Equations!B$1:B$625), "")</f>
        <v/>
      </c>
      <c r="M407" s="22"/>
      <c r="N407" s="6" t="str">
        <f>IF(M407 &lt;&gt; "", LOOKUP(MIN(M407, 13.7),Locked_Equations!C$1:C$625,Locked_Equations!D$1:D$625), "")</f>
        <v/>
      </c>
      <c r="O407" s="22"/>
      <c r="P407" s="6" t="str">
        <f>IF(O407 &lt;&gt; "", LOOKUP(MIN(O407, 70),Locked_Equations!E$1:E$625,Locked_Equations!F$1:F$625), "")</f>
        <v/>
      </c>
      <c r="Q407" s="22"/>
      <c r="R407" s="6" t="str">
        <f>IF(Q407&lt;&gt;"",VLOOKUP(Q407,Locked_Equations!G$1:H$2000,2,FALSE),"")</f>
        <v/>
      </c>
      <c r="S407" s="22"/>
      <c r="T407" s="6" t="str">
        <f>IF(S407 &lt;&gt; "", LOOKUP(MIN(S407, 20),Locked_Equations!I$1:I$625,Locked_Equations!J$1:J$625), "")</f>
        <v/>
      </c>
      <c r="U407" s="22"/>
      <c r="V407" s="6" t="str">
        <f>IF(U407&lt;&gt;"",VLOOKUP(U407,Locked_Equations!K$1:L$1512,2,FALSE),"")</f>
        <v/>
      </c>
      <c r="W407" s="6" t="str">
        <f t="shared" si="12"/>
        <v/>
      </c>
      <c r="X407" s="16" t="str">
        <f t="shared" si="13"/>
        <v/>
      </c>
    </row>
    <row r="408" spans="1:24" x14ac:dyDescent="0.35">
      <c r="A408" s="21"/>
      <c r="B408" s="22"/>
      <c r="C408" s="22"/>
      <c r="D408" s="22"/>
      <c r="E408" s="22"/>
      <c r="F408" s="22"/>
      <c r="G408" s="22"/>
      <c r="H408" s="22"/>
      <c r="I408" s="22"/>
      <c r="J408" s="7"/>
      <c r="K408" s="22"/>
      <c r="L408" s="11" t="str">
        <f>IF(K408 &lt;&gt; "", LOOKUP(MIN(K408, 340),Locked_Equations!A$1:A$625,Locked_Equations!B$1:B$625), "")</f>
        <v/>
      </c>
      <c r="M408" s="22"/>
      <c r="N408" s="6" t="str">
        <f>IF(M408 &lt;&gt; "", LOOKUP(MIN(M408, 13.7),Locked_Equations!C$1:C$625,Locked_Equations!D$1:D$625), "")</f>
        <v/>
      </c>
      <c r="O408" s="22"/>
      <c r="P408" s="6" t="str">
        <f>IF(O408 &lt;&gt; "", LOOKUP(MIN(O408, 70),Locked_Equations!E$1:E$625,Locked_Equations!F$1:F$625), "")</f>
        <v/>
      </c>
      <c r="Q408" s="22"/>
      <c r="R408" s="6" t="str">
        <f>IF(Q408&lt;&gt;"",VLOOKUP(Q408,Locked_Equations!G$1:H$2000,2,FALSE),"")</f>
        <v/>
      </c>
      <c r="S408" s="22"/>
      <c r="T408" s="6" t="str">
        <f>IF(S408 &lt;&gt; "", LOOKUP(MIN(S408, 20),Locked_Equations!I$1:I$625,Locked_Equations!J$1:J$625), "")</f>
        <v/>
      </c>
      <c r="U408" s="22"/>
      <c r="V408" s="6" t="str">
        <f>IF(U408&lt;&gt;"",VLOOKUP(U408,Locked_Equations!K$1:L$1512,2,FALSE),"")</f>
        <v/>
      </c>
      <c r="W408" s="6" t="str">
        <f t="shared" si="12"/>
        <v/>
      </c>
      <c r="X408" s="16" t="str">
        <f t="shared" si="13"/>
        <v/>
      </c>
    </row>
    <row r="409" spans="1:24" x14ac:dyDescent="0.35">
      <c r="A409" s="21"/>
      <c r="B409" s="22"/>
      <c r="C409" s="22"/>
      <c r="D409" s="22"/>
      <c r="E409" s="22"/>
      <c r="F409" s="22"/>
      <c r="G409" s="22"/>
      <c r="H409" s="22"/>
      <c r="I409" s="22"/>
      <c r="J409" s="7"/>
      <c r="K409" s="22"/>
      <c r="L409" s="11" t="str">
        <f>IF(K409 &lt;&gt; "", LOOKUP(MIN(K409, 340),Locked_Equations!A$1:A$625,Locked_Equations!B$1:B$625), "")</f>
        <v/>
      </c>
      <c r="M409" s="22"/>
      <c r="N409" s="6" t="str">
        <f>IF(M409 &lt;&gt; "", LOOKUP(MIN(M409, 13.7),Locked_Equations!C$1:C$625,Locked_Equations!D$1:D$625), "")</f>
        <v/>
      </c>
      <c r="O409" s="22"/>
      <c r="P409" s="6" t="str">
        <f>IF(O409 &lt;&gt; "", LOOKUP(MIN(O409, 70),Locked_Equations!E$1:E$625,Locked_Equations!F$1:F$625), "")</f>
        <v/>
      </c>
      <c r="Q409" s="22"/>
      <c r="R409" s="6" t="str">
        <f>IF(Q409&lt;&gt;"",VLOOKUP(Q409,Locked_Equations!G$1:H$2000,2,FALSE),"")</f>
        <v/>
      </c>
      <c r="S409" s="22"/>
      <c r="T409" s="6" t="str">
        <f>IF(S409 &lt;&gt; "", LOOKUP(MIN(S409, 20),Locked_Equations!I$1:I$625,Locked_Equations!J$1:J$625), "")</f>
        <v/>
      </c>
      <c r="U409" s="22"/>
      <c r="V409" s="6" t="str">
        <f>IF(U409&lt;&gt;"",VLOOKUP(U409,Locked_Equations!K$1:L$1512,2,FALSE),"")</f>
        <v/>
      </c>
      <c r="W409" s="6" t="str">
        <f t="shared" si="12"/>
        <v/>
      </c>
      <c r="X409" s="16" t="str">
        <f t="shared" si="13"/>
        <v/>
      </c>
    </row>
    <row r="410" spans="1:24" x14ac:dyDescent="0.35">
      <c r="A410" s="21"/>
      <c r="B410" s="22"/>
      <c r="C410" s="22"/>
      <c r="D410" s="22"/>
      <c r="E410" s="22"/>
      <c r="F410" s="22"/>
      <c r="G410" s="22"/>
      <c r="H410" s="22"/>
      <c r="I410" s="22"/>
      <c r="J410" s="7"/>
      <c r="K410" s="22"/>
      <c r="L410" s="11" t="str">
        <f>IF(K410 &lt;&gt; "", LOOKUP(MIN(K410, 340),Locked_Equations!A$1:A$625,Locked_Equations!B$1:B$625), "")</f>
        <v/>
      </c>
      <c r="M410" s="22"/>
      <c r="N410" s="6" t="str">
        <f>IF(M410 &lt;&gt; "", LOOKUP(MIN(M410, 13.7),Locked_Equations!C$1:C$625,Locked_Equations!D$1:D$625), "")</f>
        <v/>
      </c>
      <c r="O410" s="22"/>
      <c r="P410" s="6" t="str">
        <f>IF(O410 &lt;&gt; "", LOOKUP(MIN(O410, 70),Locked_Equations!E$1:E$625,Locked_Equations!F$1:F$625), "")</f>
        <v/>
      </c>
      <c r="Q410" s="22"/>
      <c r="R410" s="6" t="str">
        <f>IF(Q410&lt;&gt;"",VLOOKUP(Q410,Locked_Equations!G$1:H$2000,2,FALSE),"")</f>
        <v/>
      </c>
      <c r="S410" s="22"/>
      <c r="T410" s="6" t="str">
        <f>IF(S410 &lt;&gt; "", LOOKUP(MIN(S410, 20),Locked_Equations!I$1:I$625,Locked_Equations!J$1:J$625), "")</f>
        <v/>
      </c>
      <c r="U410" s="22"/>
      <c r="V410" s="6" t="str">
        <f>IF(U410&lt;&gt;"",VLOOKUP(U410,Locked_Equations!K$1:L$1512,2,FALSE),"")</f>
        <v/>
      </c>
      <c r="W410" s="6" t="str">
        <f t="shared" si="12"/>
        <v/>
      </c>
      <c r="X410" s="16" t="str">
        <f t="shared" si="13"/>
        <v/>
      </c>
    </row>
    <row r="411" spans="1:24" x14ac:dyDescent="0.35">
      <c r="A411" s="21"/>
      <c r="B411" s="22"/>
      <c r="C411" s="22"/>
      <c r="D411" s="22"/>
      <c r="E411" s="22"/>
      <c r="F411" s="22"/>
      <c r="G411" s="22"/>
      <c r="H411" s="22"/>
      <c r="I411" s="22"/>
      <c r="J411" s="7"/>
      <c r="K411" s="22"/>
      <c r="L411" s="11" t="str">
        <f>IF(K411 &lt;&gt; "", LOOKUP(MIN(K411, 340),Locked_Equations!A$1:A$625,Locked_Equations!B$1:B$625), "")</f>
        <v/>
      </c>
      <c r="M411" s="22"/>
      <c r="N411" s="6" t="str">
        <f>IF(M411 &lt;&gt; "", LOOKUP(MIN(M411, 13.7),Locked_Equations!C$1:C$625,Locked_Equations!D$1:D$625), "")</f>
        <v/>
      </c>
      <c r="O411" s="22"/>
      <c r="P411" s="6" t="str">
        <f>IF(O411 &lt;&gt; "", LOOKUP(MIN(O411, 70),Locked_Equations!E$1:E$625,Locked_Equations!F$1:F$625), "")</f>
        <v/>
      </c>
      <c r="Q411" s="22"/>
      <c r="R411" s="6" t="str">
        <f>IF(Q411&lt;&gt;"",VLOOKUP(Q411,Locked_Equations!G$1:H$2000,2,FALSE),"")</f>
        <v/>
      </c>
      <c r="S411" s="22"/>
      <c r="T411" s="6" t="str">
        <f>IF(S411 &lt;&gt; "", LOOKUP(MIN(S411, 20),Locked_Equations!I$1:I$625,Locked_Equations!J$1:J$625), "")</f>
        <v/>
      </c>
      <c r="U411" s="22"/>
      <c r="V411" s="6" t="str">
        <f>IF(U411&lt;&gt;"",VLOOKUP(U411,Locked_Equations!K$1:L$1512,2,FALSE),"")</f>
        <v/>
      </c>
      <c r="W411" s="6" t="str">
        <f t="shared" si="12"/>
        <v/>
      </c>
      <c r="X411" s="16" t="str">
        <f t="shared" si="13"/>
        <v/>
      </c>
    </row>
    <row r="412" spans="1:24" x14ac:dyDescent="0.35">
      <c r="A412" s="21"/>
      <c r="B412" s="22"/>
      <c r="C412" s="22"/>
      <c r="D412" s="22"/>
      <c r="E412" s="22"/>
      <c r="F412" s="22"/>
      <c r="G412" s="22"/>
      <c r="H412" s="22"/>
      <c r="I412" s="22"/>
      <c r="J412" s="7"/>
      <c r="K412" s="22"/>
      <c r="L412" s="11" t="str">
        <f>IF(K412 &lt;&gt; "", LOOKUP(MIN(K412, 340),Locked_Equations!A$1:A$625,Locked_Equations!B$1:B$625), "")</f>
        <v/>
      </c>
      <c r="M412" s="22"/>
      <c r="N412" s="6" t="str">
        <f>IF(M412 &lt;&gt; "", LOOKUP(MIN(M412, 13.7),Locked_Equations!C$1:C$625,Locked_Equations!D$1:D$625), "")</f>
        <v/>
      </c>
      <c r="O412" s="22"/>
      <c r="P412" s="6" t="str">
        <f>IF(O412 &lt;&gt; "", LOOKUP(MIN(O412, 70),Locked_Equations!E$1:E$625,Locked_Equations!F$1:F$625), "")</f>
        <v/>
      </c>
      <c r="Q412" s="22"/>
      <c r="R412" s="6" t="str">
        <f>IF(Q412&lt;&gt;"",VLOOKUP(Q412,Locked_Equations!G$1:H$2000,2,FALSE),"")</f>
        <v/>
      </c>
      <c r="S412" s="22"/>
      <c r="T412" s="6" t="str">
        <f>IF(S412 &lt;&gt; "", LOOKUP(MIN(S412, 20),Locked_Equations!I$1:I$625,Locked_Equations!J$1:J$625), "")</f>
        <v/>
      </c>
      <c r="U412" s="22"/>
      <c r="V412" s="6" t="str">
        <f>IF(U412&lt;&gt;"",VLOOKUP(U412,Locked_Equations!K$1:L$1512,2,FALSE),"")</f>
        <v/>
      </c>
      <c r="W412" s="6" t="str">
        <f t="shared" si="12"/>
        <v/>
      </c>
      <c r="X412" s="16" t="str">
        <f t="shared" si="13"/>
        <v/>
      </c>
    </row>
    <row r="413" spans="1:24" x14ac:dyDescent="0.35">
      <c r="A413" s="21"/>
      <c r="B413" s="22"/>
      <c r="C413" s="22"/>
      <c r="D413" s="22"/>
      <c r="E413" s="22"/>
      <c r="F413" s="22"/>
      <c r="G413" s="22"/>
      <c r="H413" s="22"/>
      <c r="I413" s="22"/>
      <c r="J413" s="7"/>
      <c r="K413" s="22"/>
      <c r="L413" s="11" t="str">
        <f>IF(K413 &lt;&gt; "", LOOKUP(MIN(K413, 340),Locked_Equations!A$1:A$625,Locked_Equations!B$1:B$625), "")</f>
        <v/>
      </c>
      <c r="M413" s="22"/>
      <c r="N413" s="6" t="str">
        <f>IF(M413 &lt;&gt; "", LOOKUP(MIN(M413, 13.7),Locked_Equations!C$1:C$625,Locked_Equations!D$1:D$625), "")</f>
        <v/>
      </c>
      <c r="O413" s="22"/>
      <c r="P413" s="6" t="str">
        <f>IF(O413 &lt;&gt; "", LOOKUP(MIN(O413, 70),Locked_Equations!E$1:E$625,Locked_Equations!F$1:F$625), "")</f>
        <v/>
      </c>
      <c r="Q413" s="22"/>
      <c r="R413" s="6" t="str">
        <f>IF(Q413&lt;&gt;"",VLOOKUP(Q413,Locked_Equations!G$1:H$2000,2,FALSE),"")</f>
        <v/>
      </c>
      <c r="S413" s="22"/>
      <c r="T413" s="6" t="str">
        <f>IF(S413 &lt;&gt; "", LOOKUP(MIN(S413, 20),Locked_Equations!I$1:I$625,Locked_Equations!J$1:J$625), "")</f>
        <v/>
      </c>
      <c r="U413" s="22"/>
      <c r="V413" s="6" t="str">
        <f>IF(U413&lt;&gt;"",VLOOKUP(U413,Locked_Equations!K$1:L$1512,2,FALSE),"")</f>
        <v/>
      </c>
      <c r="W413" s="6" t="str">
        <f t="shared" si="12"/>
        <v/>
      </c>
      <c r="X413" s="16" t="str">
        <f t="shared" si="13"/>
        <v/>
      </c>
    </row>
    <row r="414" spans="1:24" x14ac:dyDescent="0.35">
      <c r="A414" s="21"/>
      <c r="B414" s="22"/>
      <c r="C414" s="22"/>
      <c r="D414" s="22"/>
      <c r="E414" s="22"/>
      <c r="F414" s="22"/>
      <c r="G414" s="22"/>
      <c r="H414" s="22"/>
      <c r="I414" s="22"/>
      <c r="J414" s="7"/>
      <c r="K414" s="22"/>
      <c r="L414" s="11" t="str">
        <f>IF(K414 &lt;&gt; "", LOOKUP(MIN(K414, 340),Locked_Equations!A$1:A$625,Locked_Equations!B$1:B$625), "")</f>
        <v/>
      </c>
      <c r="M414" s="22"/>
      <c r="N414" s="6" t="str">
        <f>IF(M414 &lt;&gt; "", LOOKUP(MIN(M414, 13.7),Locked_Equations!C$1:C$625,Locked_Equations!D$1:D$625), "")</f>
        <v/>
      </c>
      <c r="O414" s="22"/>
      <c r="P414" s="6" t="str">
        <f>IF(O414 &lt;&gt; "", LOOKUP(MIN(O414, 70),Locked_Equations!E$1:E$625,Locked_Equations!F$1:F$625), "")</f>
        <v/>
      </c>
      <c r="Q414" s="22"/>
      <c r="R414" s="6" t="str">
        <f>IF(Q414&lt;&gt;"",VLOOKUP(Q414,Locked_Equations!G$1:H$2000,2,FALSE),"")</f>
        <v/>
      </c>
      <c r="S414" s="22"/>
      <c r="T414" s="6" t="str">
        <f>IF(S414 &lt;&gt; "", LOOKUP(MIN(S414, 20),Locked_Equations!I$1:I$625,Locked_Equations!J$1:J$625), "")</f>
        <v/>
      </c>
      <c r="U414" s="22"/>
      <c r="V414" s="6" t="str">
        <f>IF(U414&lt;&gt;"",VLOOKUP(U414,Locked_Equations!K$1:L$1512,2,FALSE),"")</f>
        <v/>
      </c>
      <c r="W414" s="6" t="str">
        <f t="shared" si="12"/>
        <v/>
      </c>
      <c r="X414" s="16" t="str">
        <f t="shared" si="13"/>
        <v/>
      </c>
    </row>
    <row r="415" spans="1:24" x14ac:dyDescent="0.35">
      <c r="A415" s="21"/>
      <c r="B415" s="22"/>
      <c r="C415" s="22"/>
      <c r="D415" s="22"/>
      <c r="E415" s="22"/>
      <c r="F415" s="22"/>
      <c r="G415" s="22"/>
      <c r="H415" s="22"/>
      <c r="I415" s="22"/>
      <c r="J415" s="7"/>
      <c r="K415" s="22"/>
      <c r="L415" s="11" t="str">
        <f>IF(K415 &lt;&gt; "", LOOKUP(MIN(K415, 340),Locked_Equations!A$1:A$625,Locked_Equations!B$1:B$625), "")</f>
        <v/>
      </c>
      <c r="M415" s="22"/>
      <c r="N415" s="6" t="str">
        <f>IF(M415 &lt;&gt; "", LOOKUP(MIN(M415, 13.7),Locked_Equations!C$1:C$625,Locked_Equations!D$1:D$625), "")</f>
        <v/>
      </c>
      <c r="O415" s="22"/>
      <c r="P415" s="6" t="str">
        <f>IF(O415 &lt;&gt; "", LOOKUP(MIN(O415, 70),Locked_Equations!E$1:E$625,Locked_Equations!F$1:F$625), "")</f>
        <v/>
      </c>
      <c r="Q415" s="22"/>
      <c r="R415" s="6" t="str">
        <f>IF(Q415&lt;&gt;"",VLOOKUP(Q415,Locked_Equations!G$1:H$2000,2,FALSE),"")</f>
        <v/>
      </c>
      <c r="S415" s="22"/>
      <c r="T415" s="6" t="str">
        <f>IF(S415 &lt;&gt; "", LOOKUP(MIN(S415, 20),Locked_Equations!I$1:I$625,Locked_Equations!J$1:J$625), "")</f>
        <v/>
      </c>
      <c r="U415" s="22"/>
      <c r="V415" s="6" t="str">
        <f>IF(U415&lt;&gt;"",VLOOKUP(U415,Locked_Equations!K$1:L$1512,2,FALSE),"")</f>
        <v/>
      </c>
      <c r="W415" s="6" t="str">
        <f t="shared" ref="W415:W428" si="14">IF(AND(L415&lt;&gt;"", N415&lt;&gt;"", P415&lt;&gt;"", R415&lt;&gt;"", T415&lt;&gt;"", V415&lt;&gt;""),SUM(L415,N415,P415,R415,T415,V415), "")</f>
        <v/>
      </c>
      <c r="X415" s="16" t="str">
        <f t="shared" ref="X415:X428" si="15">IF(AND(L415&lt;&gt;"", N415&lt;&gt;"", P415&lt;&gt;"", R415&lt;&gt;"", T415&lt;&gt;"", V415&lt;&gt;""),IF(AND(L415&gt;=70, N415&gt;=70, P415&gt;=70, R415&gt;=70, T415&gt;=70, V415&gt;=70),"Heavy", IF(AND(L415&gt;=65, N415&gt;=65, P415&gt;=65, R415&gt;=65, T415&gt;=65, V415&gt;=65),"Significant", IF(AND(L415&gt;=60, N415&gt;=60, P415&gt;=60, R415&gt;=60, T415&gt;=60, V415&gt;=60),"Moderate", "Does not Meet Army Standard"))),"")</f>
        <v/>
      </c>
    </row>
    <row r="416" spans="1:24" x14ac:dyDescent="0.35">
      <c r="A416" s="21"/>
      <c r="B416" s="22"/>
      <c r="C416" s="22"/>
      <c r="D416" s="22"/>
      <c r="E416" s="22"/>
      <c r="F416" s="22"/>
      <c r="G416" s="22"/>
      <c r="H416" s="22"/>
      <c r="I416" s="22"/>
      <c r="J416" s="7"/>
      <c r="K416" s="22"/>
      <c r="L416" s="11" t="str">
        <f>IF(K416 &lt;&gt; "", LOOKUP(MIN(K416, 340),Locked_Equations!A$1:A$625,Locked_Equations!B$1:B$625), "")</f>
        <v/>
      </c>
      <c r="M416" s="22"/>
      <c r="N416" s="6" t="str">
        <f>IF(M416 &lt;&gt; "", LOOKUP(MIN(M416, 13.7),Locked_Equations!C$1:C$625,Locked_Equations!D$1:D$625), "")</f>
        <v/>
      </c>
      <c r="O416" s="22"/>
      <c r="P416" s="6" t="str">
        <f>IF(O416 &lt;&gt; "", LOOKUP(MIN(O416, 70),Locked_Equations!E$1:E$625,Locked_Equations!F$1:F$625), "")</f>
        <v/>
      </c>
      <c r="Q416" s="22"/>
      <c r="R416" s="6" t="str">
        <f>IF(Q416&lt;&gt;"",VLOOKUP(Q416,Locked_Equations!G$1:H$2000,2,FALSE),"")</f>
        <v/>
      </c>
      <c r="S416" s="22"/>
      <c r="T416" s="6" t="str">
        <f>IF(S416 &lt;&gt; "", LOOKUP(MIN(S416, 20),Locked_Equations!I$1:I$625,Locked_Equations!J$1:J$625), "")</f>
        <v/>
      </c>
      <c r="U416" s="22"/>
      <c r="V416" s="6" t="str">
        <f>IF(U416&lt;&gt;"",VLOOKUP(U416,Locked_Equations!K$1:L$1512,2,FALSE),"")</f>
        <v/>
      </c>
      <c r="W416" s="6" t="str">
        <f t="shared" si="14"/>
        <v/>
      </c>
      <c r="X416" s="16" t="str">
        <f t="shared" si="15"/>
        <v/>
      </c>
    </row>
    <row r="417" spans="1:24" x14ac:dyDescent="0.35">
      <c r="A417" s="21"/>
      <c r="B417" s="22"/>
      <c r="C417" s="22"/>
      <c r="D417" s="22"/>
      <c r="E417" s="22"/>
      <c r="F417" s="22"/>
      <c r="G417" s="22"/>
      <c r="H417" s="22"/>
      <c r="I417" s="22"/>
      <c r="J417" s="7"/>
      <c r="K417" s="22"/>
      <c r="L417" s="11" t="str">
        <f>IF(K417 &lt;&gt; "", LOOKUP(MIN(K417, 340),Locked_Equations!A$1:A$625,Locked_Equations!B$1:B$625), "")</f>
        <v/>
      </c>
      <c r="M417" s="22"/>
      <c r="N417" s="6" t="str">
        <f>IF(M417 &lt;&gt; "", LOOKUP(MIN(M417, 13.7),Locked_Equations!C$1:C$625,Locked_Equations!D$1:D$625), "")</f>
        <v/>
      </c>
      <c r="O417" s="22"/>
      <c r="P417" s="6" t="str">
        <f>IF(O417 &lt;&gt; "", LOOKUP(MIN(O417, 70),Locked_Equations!E$1:E$625,Locked_Equations!F$1:F$625), "")</f>
        <v/>
      </c>
      <c r="Q417" s="22"/>
      <c r="R417" s="6" t="str">
        <f>IF(Q417&lt;&gt;"",VLOOKUP(Q417,Locked_Equations!G$1:H$2000,2,FALSE),"")</f>
        <v/>
      </c>
      <c r="S417" s="22"/>
      <c r="T417" s="6" t="str">
        <f>IF(S417 &lt;&gt; "", LOOKUP(MIN(S417, 20),Locked_Equations!I$1:I$625,Locked_Equations!J$1:J$625), "")</f>
        <v/>
      </c>
      <c r="U417" s="22"/>
      <c r="V417" s="6" t="str">
        <f>IF(U417&lt;&gt;"",VLOOKUP(U417,Locked_Equations!K$1:L$1512,2,FALSE),"")</f>
        <v/>
      </c>
      <c r="W417" s="6" t="str">
        <f t="shared" si="14"/>
        <v/>
      </c>
      <c r="X417" s="16" t="str">
        <f t="shared" si="15"/>
        <v/>
      </c>
    </row>
    <row r="418" spans="1:24" x14ac:dyDescent="0.35">
      <c r="A418" s="21"/>
      <c r="B418" s="22"/>
      <c r="C418" s="22"/>
      <c r="D418" s="22"/>
      <c r="E418" s="22"/>
      <c r="F418" s="22"/>
      <c r="G418" s="22"/>
      <c r="H418" s="22"/>
      <c r="I418" s="22"/>
      <c r="J418" s="7"/>
      <c r="K418" s="22"/>
      <c r="L418" s="11" t="str">
        <f>IF(K418 &lt;&gt; "", LOOKUP(MIN(K418, 340),Locked_Equations!A$1:A$625,Locked_Equations!B$1:B$625), "")</f>
        <v/>
      </c>
      <c r="M418" s="22"/>
      <c r="N418" s="6" t="str">
        <f>IF(M418 &lt;&gt; "", LOOKUP(MIN(M418, 13.7),Locked_Equations!C$1:C$625,Locked_Equations!D$1:D$625), "")</f>
        <v/>
      </c>
      <c r="O418" s="22"/>
      <c r="P418" s="6" t="str">
        <f>IF(O418 &lt;&gt; "", LOOKUP(MIN(O418, 70),Locked_Equations!E$1:E$625,Locked_Equations!F$1:F$625), "")</f>
        <v/>
      </c>
      <c r="Q418" s="22"/>
      <c r="R418" s="6" t="str">
        <f>IF(Q418&lt;&gt;"",VLOOKUP(Q418,Locked_Equations!G$1:H$2000,2,FALSE),"")</f>
        <v/>
      </c>
      <c r="S418" s="22"/>
      <c r="T418" s="6" t="str">
        <f>IF(S418 &lt;&gt; "", LOOKUP(MIN(S418, 20),Locked_Equations!I$1:I$625,Locked_Equations!J$1:J$625), "")</f>
        <v/>
      </c>
      <c r="U418" s="22"/>
      <c r="V418" s="6" t="str">
        <f>IF(U418&lt;&gt;"",VLOOKUP(U418,Locked_Equations!K$1:L$1512,2,FALSE),"")</f>
        <v/>
      </c>
      <c r="W418" s="6" t="str">
        <f t="shared" si="14"/>
        <v/>
      </c>
      <c r="X418" s="16" t="str">
        <f t="shared" si="15"/>
        <v/>
      </c>
    </row>
    <row r="419" spans="1:24" x14ac:dyDescent="0.35">
      <c r="A419" s="21"/>
      <c r="B419" s="22"/>
      <c r="C419" s="22"/>
      <c r="D419" s="22"/>
      <c r="E419" s="22"/>
      <c r="F419" s="22"/>
      <c r="G419" s="22"/>
      <c r="H419" s="22"/>
      <c r="I419" s="22"/>
      <c r="J419" s="7"/>
      <c r="K419" s="22"/>
      <c r="L419" s="11" t="str">
        <f>IF(K419 &lt;&gt; "", LOOKUP(MIN(K419, 340),Locked_Equations!A$1:A$625,Locked_Equations!B$1:B$625), "")</f>
        <v/>
      </c>
      <c r="M419" s="22"/>
      <c r="N419" s="6" t="str">
        <f>IF(M419 &lt;&gt; "", LOOKUP(MIN(M419, 13.7),Locked_Equations!C$1:C$625,Locked_Equations!D$1:D$625), "")</f>
        <v/>
      </c>
      <c r="O419" s="22"/>
      <c r="P419" s="6" t="str">
        <f>IF(O419 &lt;&gt; "", LOOKUP(MIN(O419, 70),Locked_Equations!E$1:E$625,Locked_Equations!F$1:F$625), "")</f>
        <v/>
      </c>
      <c r="Q419" s="22"/>
      <c r="R419" s="6" t="str">
        <f>IF(Q419&lt;&gt;"",VLOOKUP(Q419,Locked_Equations!G$1:H$2000,2,FALSE),"")</f>
        <v/>
      </c>
      <c r="S419" s="22"/>
      <c r="T419" s="6" t="str">
        <f>IF(S419 &lt;&gt; "", LOOKUP(MIN(S419, 20),Locked_Equations!I$1:I$625,Locked_Equations!J$1:J$625), "")</f>
        <v/>
      </c>
      <c r="U419" s="22"/>
      <c r="V419" s="6" t="str">
        <f>IF(U419&lt;&gt;"",VLOOKUP(U419,Locked_Equations!K$1:L$1512,2,FALSE),"")</f>
        <v/>
      </c>
      <c r="W419" s="6" t="str">
        <f t="shared" si="14"/>
        <v/>
      </c>
      <c r="X419" s="16" t="str">
        <f t="shared" si="15"/>
        <v/>
      </c>
    </row>
    <row r="420" spans="1:24" x14ac:dyDescent="0.35">
      <c r="A420" s="21"/>
      <c r="B420" s="22"/>
      <c r="C420" s="22"/>
      <c r="D420" s="22"/>
      <c r="E420" s="22"/>
      <c r="F420" s="22"/>
      <c r="G420" s="22"/>
      <c r="H420" s="22"/>
      <c r="I420" s="22"/>
      <c r="J420" s="7"/>
      <c r="K420" s="22"/>
      <c r="L420" s="11" t="str">
        <f>IF(K420 &lt;&gt; "", LOOKUP(MIN(K420, 340),Locked_Equations!A$1:A$625,Locked_Equations!B$1:B$625), "")</f>
        <v/>
      </c>
      <c r="M420" s="22"/>
      <c r="N420" s="6" t="str">
        <f>IF(M420 &lt;&gt; "", LOOKUP(MIN(M420, 13.7),Locked_Equations!C$1:C$625,Locked_Equations!D$1:D$625), "")</f>
        <v/>
      </c>
      <c r="O420" s="22"/>
      <c r="P420" s="6" t="str">
        <f>IF(O420 &lt;&gt; "", LOOKUP(MIN(O420, 70),Locked_Equations!E$1:E$625,Locked_Equations!F$1:F$625), "")</f>
        <v/>
      </c>
      <c r="Q420" s="22"/>
      <c r="R420" s="6" t="str">
        <f>IF(Q420&lt;&gt;"",VLOOKUP(Q420,Locked_Equations!G$1:H$2000,2,FALSE),"")</f>
        <v/>
      </c>
      <c r="S420" s="22"/>
      <c r="T420" s="6" t="str">
        <f>IF(S420 &lt;&gt; "", LOOKUP(MIN(S420, 20),Locked_Equations!I$1:I$625,Locked_Equations!J$1:J$625), "")</f>
        <v/>
      </c>
      <c r="U420" s="22"/>
      <c r="V420" s="6" t="str">
        <f>IF(U420&lt;&gt;"",VLOOKUP(U420,Locked_Equations!K$1:L$1512,2,FALSE),"")</f>
        <v/>
      </c>
      <c r="W420" s="6" t="str">
        <f t="shared" si="14"/>
        <v/>
      </c>
      <c r="X420" s="16" t="str">
        <f t="shared" si="15"/>
        <v/>
      </c>
    </row>
    <row r="421" spans="1:24" x14ac:dyDescent="0.35">
      <c r="A421" s="21"/>
      <c r="B421" s="22"/>
      <c r="C421" s="22"/>
      <c r="D421" s="22"/>
      <c r="E421" s="22"/>
      <c r="F421" s="22"/>
      <c r="G421" s="22"/>
      <c r="H421" s="22"/>
      <c r="I421" s="22"/>
      <c r="J421" s="7"/>
      <c r="K421" s="22"/>
      <c r="L421" s="11" t="str">
        <f>IF(K421 &lt;&gt; "", LOOKUP(MIN(K421, 340),Locked_Equations!A$1:A$625,Locked_Equations!B$1:B$625), "")</f>
        <v/>
      </c>
      <c r="M421" s="22"/>
      <c r="N421" s="6" t="str">
        <f>IF(M421 &lt;&gt; "", LOOKUP(MIN(M421, 13.7),Locked_Equations!C$1:C$625,Locked_Equations!D$1:D$625), "")</f>
        <v/>
      </c>
      <c r="O421" s="22"/>
      <c r="P421" s="6" t="str">
        <f>IF(O421 &lt;&gt; "", LOOKUP(MIN(O421, 70),Locked_Equations!E$1:E$625,Locked_Equations!F$1:F$625), "")</f>
        <v/>
      </c>
      <c r="Q421" s="22"/>
      <c r="R421" s="6" t="str">
        <f>IF(Q421&lt;&gt;"",VLOOKUP(Q421,Locked_Equations!G$1:H$2000,2,FALSE),"")</f>
        <v/>
      </c>
      <c r="S421" s="22"/>
      <c r="T421" s="6" t="str">
        <f>IF(S421 &lt;&gt; "", LOOKUP(MIN(S421, 20),Locked_Equations!I$1:I$625,Locked_Equations!J$1:J$625), "")</f>
        <v/>
      </c>
      <c r="U421" s="22"/>
      <c r="V421" s="6" t="str">
        <f>IF(U421&lt;&gt;"",VLOOKUP(U421,Locked_Equations!K$1:L$1512,2,FALSE),"")</f>
        <v/>
      </c>
      <c r="W421" s="6" t="str">
        <f t="shared" si="14"/>
        <v/>
      </c>
      <c r="X421" s="16" t="str">
        <f t="shared" si="15"/>
        <v/>
      </c>
    </row>
    <row r="422" spans="1:24" x14ac:dyDescent="0.35">
      <c r="A422" s="21"/>
      <c r="B422" s="22"/>
      <c r="C422" s="22"/>
      <c r="D422" s="22"/>
      <c r="E422" s="22"/>
      <c r="F422" s="22"/>
      <c r="G422" s="22"/>
      <c r="H422" s="22"/>
      <c r="I422" s="22"/>
      <c r="J422" s="7"/>
      <c r="K422" s="22"/>
      <c r="L422" s="11" t="str">
        <f>IF(K422 &lt;&gt; "", LOOKUP(MIN(K422, 340),Locked_Equations!A$1:A$625,Locked_Equations!B$1:B$625), "")</f>
        <v/>
      </c>
      <c r="M422" s="22"/>
      <c r="N422" s="6" t="str">
        <f>IF(M422 &lt;&gt; "", LOOKUP(MIN(M422, 13.7),Locked_Equations!C$1:C$625,Locked_Equations!D$1:D$625), "")</f>
        <v/>
      </c>
      <c r="O422" s="22"/>
      <c r="P422" s="6" t="str">
        <f>IF(O422 &lt;&gt; "", LOOKUP(MIN(O422, 70),Locked_Equations!E$1:E$625,Locked_Equations!F$1:F$625), "")</f>
        <v/>
      </c>
      <c r="Q422" s="22"/>
      <c r="R422" s="6" t="str">
        <f>IF(Q422&lt;&gt;"",VLOOKUP(Q422,Locked_Equations!G$1:H$2000,2,FALSE),"")</f>
        <v/>
      </c>
      <c r="S422" s="22"/>
      <c r="T422" s="6" t="str">
        <f>IF(S422 &lt;&gt; "", LOOKUP(MIN(S422, 20),Locked_Equations!I$1:I$625,Locked_Equations!J$1:J$625), "")</f>
        <v/>
      </c>
      <c r="U422" s="22"/>
      <c r="V422" s="6" t="str">
        <f>IF(U422&lt;&gt;"",VLOOKUP(U422,Locked_Equations!K$1:L$1512,2,FALSE),"")</f>
        <v/>
      </c>
      <c r="W422" s="6" t="str">
        <f t="shared" si="14"/>
        <v/>
      </c>
      <c r="X422" s="16" t="str">
        <f t="shared" si="15"/>
        <v/>
      </c>
    </row>
    <row r="423" spans="1:24" x14ac:dyDescent="0.35">
      <c r="A423" s="21"/>
      <c r="B423" s="22"/>
      <c r="C423" s="22"/>
      <c r="D423" s="22"/>
      <c r="E423" s="22"/>
      <c r="F423" s="22"/>
      <c r="G423" s="22"/>
      <c r="H423" s="22"/>
      <c r="I423" s="22"/>
      <c r="J423" s="7"/>
      <c r="K423" s="22"/>
      <c r="L423" s="11" t="str">
        <f>IF(K423 &lt;&gt; "", LOOKUP(MIN(K423, 340),Locked_Equations!A$1:A$625,Locked_Equations!B$1:B$625), "")</f>
        <v/>
      </c>
      <c r="M423" s="22"/>
      <c r="N423" s="6" t="str">
        <f>IF(M423 &lt;&gt; "", LOOKUP(MIN(M423, 13.7),Locked_Equations!C$1:C$625,Locked_Equations!D$1:D$625), "")</f>
        <v/>
      </c>
      <c r="O423" s="22"/>
      <c r="P423" s="6" t="str">
        <f>IF(O423 &lt;&gt; "", LOOKUP(MIN(O423, 70),Locked_Equations!E$1:E$625,Locked_Equations!F$1:F$625), "")</f>
        <v/>
      </c>
      <c r="Q423" s="22"/>
      <c r="R423" s="6" t="str">
        <f>IF(Q423&lt;&gt;"",VLOOKUP(Q423,Locked_Equations!G$1:H$2000,2,FALSE),"")</f>
        <v/>
      </c>
      <c r="S423" s="22"/>
      <c r="T423" s="6" t="str">
        <f>IF(S423 &lt;&gt; "", LOOKUP(MIN(S423, 20),Locked_Equations!I$1:I$625,Locked_Equations!J$1:J$625), "")</f>
        <v/>
      </c>
      <c r="U423" s="22"/>
      <c r="V423" s="6" t="str">
        <f>IF(U423&lt;&gt;"",VLOOKUP(U423,Locked_Equations!K$1:L$1512,2,FALSE),"")</f>
        <v/>
      </c>
      <c r="W423" s="6" t="str">
        <f t="shared" si="14"/>
        <v/>
      </c>
      <c r="X423" s="16" t="str">
        <f t="shared" si="15"/>
        <v/>
      </c>
    </row>
    <row r="424" spans="1:24" x14ac:dyDescent="0.35">
      <c r="A424" s="21"/>
      <c r="B424" s="22"/>
      <c r="C424" s="22"/>
      <c r="D424" s="22"/>
      <c r="E424" s="22"/>
      <c r="F424" s="22"/>
      <c r="G424" s="22"/>
      <c r="H424" s="22"/>
      <c r="I424" s="22"/>
      <c r="J424" s="7"/>
      <c r="K424" s="22"/>
      <c r="L424" s="11" t="str">
        <f>IF(K424 &lt;&gt; "", LOOKUP(MIN(K424, 340),Locked_Equations!A$1:A$625,Locked_Equations!B$1:B$625), "")</f>
        <v/>
      </c>
      <c r="M424" s="22"/>
      <c r="N424" s="6" t="str">
        <f>IF(M424 &lt;&gt; "", LOOKUP(MIN(M424, 13.7),Locked_Equations!C$1:C$625,Locked_Equations!D$1:D$625), "")</f>
        <v/>
      </c>
      <c r="O424" s="22"/>
      <c r="P424" s="6" t="str">
        <f>IF(O424 &lt;&gt; "", LOOKUP(MIN(O424, 70),Locked_Equations!E$1:E$625,Locked_Equations!F$1:F$625), "")</f>
        <v/>
      </c>
      <c r="Q424" s="22"/>
      <c r="R424" s="6" t="str">
        <f>IF(Q424&lt;&gt;"",VLOOKUP(Q424,Locked_Equations!G$1:H$2000,2,FALSE),"")</f>
        <v/>
      </c>
      <c r="S424" s="22"/>
      <c r="T424" s="6" t="str">
        <f>IF(S424 &lt;&gt; "", LOOKUP(MIN(S424, 20),Locked_Equations!I$1:I$625,Locked_Equations!J$1:J$625), "")</f>
        <v/>
      </c>
      <c r="U424" s="22"/>
      <c r="V424" s="6" t="str">
        <f>IF(U424&lt;&gt;"",VLOOKUP(U424,Locked_Equations!K$1:L$1512,2,FALSE),"")</f>
        <v/>
      </c>
      <c r="W424" s="6" t="str">
        <f t="shared" si="14"/>
        <v/>
      </c>
      <c r="X424" s="16" t="str">
        <f t="shared" si="15"/>
        <v/>
      </c>
    </row>
    <row r="425" spans="1:24" x14ac:dyDescent="0.35">
      <c r="A425" s="21"/>
      <c r="B425" s="22"/>
      <c r="C425" s="22"/>
      <c r="D425" s="22"/>
      <c r="E425" s="22"/>
      <c r="F425" s="22"/>
      <c r="G425" s="22"/>
      <c r="H425" s="22"/>
      <c r="I425" s="22"/>
      <c r="J425" s="7"/>
      <c r="K425" s="22"/>
      <c r="L425" s="11" t="str">
        <f>IF(K425 &lt;&gt; "", LOOKUP(MIN(K425, 340),Locked_Equations!A$1:A$625,Locked_Equations!B$1:B$625), "")</f>
        <v/>
      </c>
      <c r="M425" s="22"/>
      <c r="N425" s="6" t="str">
        <f>IF(M425 &lt;&gt; "", LOOKUP(MIN(M425, 13.7),Locked_Equations!C$1:C$625,Locked_Equations!D$1:D$625), "")</f>
        <v/>
      </c>
      <c r="O425" s="22"/>
      <c r="P425" s="6" t="str">
        <f>IF(O425 &lt;&gt; "", LOOKUP(MIN(O425, 70),Locked_Equations!E$1:E$625,Locked_Equations!F$1:F$625), "")</f>
        <v/>
      </c>
      <c r="Q425" s="22"/>
      <c r="R425" s="6" t="str">
        <f>IF(Q425&lt;&gt;"",VLOOKUP(Q425,Locked_Equations!G$1:H$2000,2,FALSE),"")</f>
        <v/>
      </c>
      <c r="S425" s="22"/>
      <c r="T425" s="6" t="str">
        <f>IF(S425 &lt;&gt; "", LOOKUP(MIN(S425, 20),Locked_Equations!I$1:I$625,Locked_Equations!J$1:J$625), "")</f>
        <v/>
      </c>
      <c r="U425" s="22"/>
      <c r="V425" s="6" t="str">
        <f>IF(U425&lt;&gt;"",VLOOKUP(U425,Locked_Equations!K$1:L$1512,2,FALSE),"")</f>
        <v/>
      </c>
      <c r="W425" s="6" t="str">
        <f t="shared" si="14"/>
        <v/>
      </c>
      <c r="X425" s="16" t="str">
        <f t="shared" si="15"/>
        <v/>
      </c>
    </row>
    <row r="426" spans="1:24" x14ac:dyDescent="0.35">
      <c r="A426" s="21"/>
      <c r="B426" s="22"/>
      <c r="C426" s="22"/>
      <c r="D426" s="22"/>
      <c r="E426" s="22"/>
      <c r="F426" s="22"/>
      <c r="G426" s="22"/>
      <c r="H426" s="22"/>
      <c r="I426" s="22"/>
      <c r="J426" s="7"/>
      <c r="K426" s="22"/>
      <c r="L426" s="11" t="str">
        <f>IF(K426 &lt;&gt; "", LOOKUP(MIN(K426, 340),Locked_Equations!A$1:A$625,Locked_Equations!B$1:B$625), "")</f>
        <v/>
      </c>
      <c r="M426" s="22"/>
      <c r="N426" s="6" t="str">
        <f>IF(M426 &lt;&gt; "", LOOKUP(MIN(M426, 13.7),Locked_Equations!C$1:C$625,Locked_Equations!D$1:D$625), "")</f>
        <v/>
      </c>
      <c r="O426" s="22"/>
      <c r="P426" s="6" t="str">
        <f>IF(O426 &lt;&gt; "", LOOKUP(MIN(O426, 70),Locked_Equations!E$1:E$625,Locked_Equations!F$1:F$625), "")</f>
        <v/>
      </c>
      <c r="Q426" s="22"/>
      <c r="R426" s="6" t="str">
        <f>IF(Q426&lt;&gt;"",VLOOKUP(Q426,Locked_Equations!G$1:H$2000,2,FALSE),"")</f>
        <v/>
      </c>
      <c r="S426" s="22"/>
      <c r="T426" s="6" t="str">
        <f>IF(S426 &lt;&gt; "", LOOKUP(MIN(S426, 20),Locked_Equations!I$1:I$625,Locked_Equations!J$1:J$625), "")</f>
        <v/>
      </c>
      <c r="U426" s="22"/>
      <c r="V426" s="6" t="str">
        <f>IF(U426&lt;&gt;"",VLOOKUP(U426,Locked_Equations!K$1:L$1512,2,FALSE),"")</f>
        <v/>
      </c>
      <c r="W426" s="6" t="str">
        <f t="shared" si="14"/>
        <v/>
      </c>
      <c r="X426" s="16" t="str">
        <f t="shared" si="15"/>
        <v/>
      </c>
    </row>
    <row r="427" spans="1:24" x14ac:dyDescent="0.35">
      <c r="A427" s="21"/>
      <c r="B427" s="22"/>
      <c r="C427" s="22"/>
      <c r="D427" s="22"/>
      <c r="E427" s="22"/>
      <c r="F427" s="22"/>
      <c r="G427" s="22"/>
      <c r="H427" s="22"/>
      <c r="I427" s="22"/>
      <c r="J427" s="7"/>
      <c r="K427" s="22"/>
      <c r="L427" s="11" t="str">
        <f>IF(K427 &lt;&gt; "", LOOKUP(MIN(K427, 340),Locked_Equations!A$1:A$625,Locked_Equations!B$1:B$625), "")</f>
        <v/>
      </c>
      <c r="M427" s="22"/>
      <c r="N427" s="6" t="str">
        <f>IF(M427 &lt;&gt; "", LOOKUP(MIN(M427, 13.7),Locked_Equations!C$1:C$625,Locked_Equations!D$1:D$625), "")</f>
        <v/>
      </c>
      <c r="O427" s="22"/>
      <c r="P427" s="6" t="str">
        <f>IF(O427 &lt;&gt; "", LOOKUP(MIN(O427, 70),Locked_Equations!E$1:E$625,Locked_Equations!F$1:F$625), "")</f>
        <v/>
      </c>
      <c r="Q427" s="22"/>
      <c r="R427" s="6" t="str">
        <f>IF(Q427&lt;&gt;"",VLOOKUP(Q427,Locked_Equations!G$1:H$2000,2,FALSE),"")</f>
        <v/>
      </c>
      <c r="S427" s="22"/>
      <c r="T427" s="6" t="str">
        <f>IF(S427 &lt;&gt; "", LOOKUP(MIN(S427, 20),Locked_Equations!I$1:I$625,Locked_Equations!J$1:J$625), "")</f>
        <v/>
      </c>
      <c r="U427" s="22"/>
      <c r="V427" s="6" t="str">
        <f>IF(U427&lt;&gt;"",VLOOKUP(U427,Locked_Equations!K$1:L$1512,2,FALSE),"")</f>
        <v/>
      </c>
      <c r="W427" s="6" t="str">
        <f t="shared" si="14"/>
        <v/>
      </c>
      <c r="X427" s="16" t="str">
        <f t="shared" si="15"/>
        <v/>
      </c>
    </row>
    <row r="428" spans="1:24" x14ac:dyDescent="0.35">
      <c r="A428" s="21"/>
      <c r="B428" s="22"/>
      <c r="C428" s="22"/>
      <c r="D428" s="22"/>
      <c r="E428" s="22"/>
      <c r="F428" s="22"/>
      <c r="G428" s="22"/>
      <c r="H428" s="22"/>
      <c r="I428" s="22"/>
      <c r="J428" s="7"/>
      <c r="K428" s="22">
        <v>340</v>
      </c>
      <c r="L428" s="11">
        <f>IF(K428 &lt;&gt; "", LOOKUP(MIN(K428, 340),Locked_Equations!A$1:A$625,Locked_Equations!B$1:B$625), "")</f>
        <v>100</v>
      </c>
      <c r="M428" s="22">
        <v>12.5</v>
      </c>
      <c r="N428" s="6">
        <f>IF(M428 &lt;&gt; "", LOOKUP(MIN(M428, 13.7),Locked_Equations!C$1:C$625,Locked_Equations!D$1:D$625), "")</f>
        <v>100</v>
      </c>
      <c r="O428" s="22">
        <v>60</v>
      </c>
      <c r="P428" s="6">
        <f>IF(O428 &lt;&gt; "", LOOKUP(MIN(O428, 70),Locked_Equations!E$1:E$625,Locked_Equations!F$1:F$625), "")</f>
        <v>100</v>
      </c>
      <c r="Q428" s="28">
        <v>5.2083333333333336E-2</v>
      </c>
      <c r="R428" s="6">
        <f>IF(Q428&lt;&gt;"",VLOOKUP(Q428,Locked_Equations!G$1:H$2000,2,FALSE),"")</f>
        <v>100</v>
      </c>
      <c r="S428" s="22">
        <v>20</v>
      </c>
      <c r="T428" s="6">
        <f>IF(S428 &lt;&gt; "", LOOKUP(MIN(S428, 20),Locked_Equations!I$1:I$625,Locked_Equations!J$1:J$625), "")</f>
        <v>100</v>
      </c>
      <c r="U428" s="28">
        <v>0.5625</v>
      </c>
      <c r="V428" s="6">
        <f>IF(U428&lt;&gt;"",VLOOKUP(U428,Locked_Equations!K$1:L$1512,2,FALSE),"")</f>
        <v>100</v>
      </c>
      <c r="W428" s="6">
        <f t="shared" si="14"/>
        <v>600</v>
      </c>
      <c r="X428" s="16" t="str">
        <f t="shared" si="15"/>
        <v>Heavy</v>
      </c>
    </row>
  </sheetData>
  <sheetProtection algorithmName="SHA-512" hashValue="IkktdHYiUX/5OzFTYbA40s11CK+j+aRs6+RtKBosc1wqon007/FJU3CLzgyf5+Y01bbQwauXc3V1kjIWoZjyPw==" saltValue="pH7h489t2nunk3XMGMePVw==" spinCount="100000" sheet="1" objects="1" scenarios="1"/>
  <mergeCells count="7">
    <mergeCell ref="A1:X1"/>
    <mergeCell ref="K2:L2"/>
    <mergeCell ref="M2:N2"/>
    <mergeCell ref="O2:P2"/>
    <mergeCell ref="Q2:R2"/>
    <mergeCell ref="S2:T2"/>
    <mergeCell ref="U2:V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FA1B-6C3A-47E3-B548-C55B1C8664A7}">
  <dimension ref="A1:L788"/>
  <sheetViews>
    <sheetView workbookViewId="0">
      <selection activeCell="L86" sqref="L86"/>
    </sheetView>
  </sheetViews>
  <sheetFormatPr defaultRowHeight="14.5" x14ac:dyDescent="0.35"/>
  <sheetData>
    <row r="1" spans="1:12" ht="15" thickBot="1" x14ac:dyDescent="0.4">
      <c r="A1" s="1">
        <v>80</v>
      </c>
      <c r="B1" s="1">
        <v>0</v>
      </c>
      <c r="C1" s="1">
        <v>3.3</v>
      </c>
      <c r="D1" s="1">
        <v>0</v>
      </c>
      <c r="E1" s="1">
        <v>0</v>
      </c>
      <c r="F1" s="1">
        <v>0</v>
      </c>
      <c r="G1" s="2">
        <v>0.21875</v>
      </c>
      <c r="H1" s="1">
        <v>0</v>
      </c>
      <c r="I1" s="1">
        <v>0</v>
      </c>
      <c r="J1" s="1">
        <v>0</v>
      </c>
      <c r="K1" s="2">
        <v>0.95000000000000007</v>
      </c>
      <c r="L1" s="1">
        <v>0</v>
      </c>
    </row>
    <row r="2" spans="1:12" ht="15" thickBot="1" x14ac:dyDescent="0.4">
      <c r="A2" s="1">
        <v>81</v>
      </c>
      <c r="B2" s="1">
        <v>0</v>
      </c>
      <c r="C2" s="1">
        <v>3.4</v>
      </c>
      <c r="D2" s="1">
        <v>5</v>
      </c>
      <c r="E2" s="1">
        <v>1</v>
      </c>
      <c r="F2" s="1">
        <v>15</v>
      </c>
      <c r="G2" s="3">
        <v>0.21805555555555556</v>
      </c>
      <c r="H2" s="1">
        <v>0</v>
      </c>
      <c r="I2" s="1">
        <v>1</v>
      </c>
      <c r="J2" s="1">
        <v>60</v>
      </c>
      <c r="K2" s="2">
        <v>0.94930555555555562</v>
      </c>
      <c r="L2" s="1">
        <v>0</v>
      </c>
    </row>
    <row r="3" spans="1:12" ht="15" thickBot="1" x14ac:dyDescent="0.4">
      <c r="A3" s="1">
        <v>82</v>
      </c>
      <c r="B3" s="1">
        <v>0</v>
      </c>
      <c r="C3" s="1">
        <v>3.5</v>
      </c>
      <c r="D3" s="1">
        <v>10</v>
      </c>
      <c r="E3" s="1">
        <v>2</v>
      </c>
      <c r="F3" s="1">
        <v>20</v>
      </c>
      <c r="G3" s="2">
        <v>0.21736111111111112</v>
      </c>
      <c r="H3" s="1">
        <v>0</v>
      </c>
      <c r="I3" s="1">
        <v>2</v>
      </c>
      <c r="J3" s="1">
        <v>62</v>
      </c>
      <c r="K3" s="2">
        <v>0.94861111111111107</v>
      </c>
      <c r="L3" s="1">
        <v>1</v>
      </c>
    </row>
    <row r="4" spans="1:12" ht="15" thickBot="1" x14ac:dyDescent="0.4">
      <c r="A4" s="1">
        <v>83</v>
      </c>
      <c r="B4" s="1">
        <v>0</v>
      </c>
      <c r="C4" s="1">
        <v>3.6</v>
      </c>
      <c r="D4" s="1">
        <v>15</v>
      </c>
      <c r="E4" s="1">
        <v>3</v>
      </c>
      <c r="F4" s="1">
        <v>25</v>
      </c>
      <c r="G4" s="3">
        <v>0.21666666666666667</v>
      </c>
      <c r="H4" s="1">
        <v>0</v>
      </c>
      <c r="I4" s="1">
        <v>3</v>
      </c>
      <c r="J4" s="1">
        <v>65</v>
      </c>
      <c r="K4" s="2">
        <v>0.94791666666666663</v>
      </c>
      <c r="L4" s="1">
        <v>1</v>
      </c>
    </row>
    <row r="5" spans="1:12" ht="15" thickBot="1" x14ac:dyDescent="0.4">
      <c r="A5" s="1">
        <v>84</v>
      </c>
      <c r="B5" s="1">
        <v>0</v>
      </c>
      <c r="C5" s="1">
        <v>3.7</v>
      </c>
      <c r="D5" s="1">
        <v>20</v>
      </c>
      <c r="E5" s="1">
        <v>4</v>
      </c>
      <c r="F5" s="1">
        <v>30</v>
      </c>
      <c r="G5" s="2">
        <v>0.21597222222222223</v>
      </c>
      <c r="H5" s="1">
        <v>0</v>
      </c>
      <c r="I5" s="1">
        <v>4</v>
      </c>
      <c r="J5" s="1">
        <v>68</v>
      </c>
      <c r="K5" s="2">
        <v>0.9472222222222223</v>
      </c>
      <c r="L5" s="1">
        <v>2</v>
      </c>
    </row>
    <row r="6" spans="1:12" ht="15" thickBot="1" x14ac:dyDescent="0.4">
      <c r="A6" s="1">
        <v>85</v>
      </c>
      <c r="B6" s="1">
        <v>0</v>
      </c>
      <c r="C6" s="1">
        <v>3.8</v>
      </c>
      <c r="D6" s="1">
        <v>25</v>
      </c>
      <c r="E6" s="1">
        <v>5</v>
      </c>
      <c r="F6" s="1">
        <v>35</v>
      </c>
      <c r="G6" s="3">
        <v>0.21527777777777779</v>
      </c>
      <c r="H6" s="1">
        <v>0</v>
      </c>
      <c r="I6" s="1">
        <v>5</v>
      </c>
      <c r="J6" s="1">
        <v>70</v>
      </c>
      <c r="K6" s="2">
        <v>0.94652777777777775</v>
      </c>
      <c r="L6" s="1">
        <v>2</v>
      </c>
    </row>
    <row r="7" spans="1:12" ht="15" thickBot="1" x14ac:dyDescent="0.4">
      <c r="A7" s="1">
        <v>86</v>
      </c>
      <c r="B7" s="1">
        <v>0</v>
      </c>
      <c r="C7" s="1">
        <v>3.9</v>
      </c>
      <c r="D7" s="1">
        <v>30</v>
      </c>
      <c r="E7" s="1">
        <v>6</v>
      </c>
      <c r="F7" s="1">
        <v>40</v>
      </c>
      <c r="G7" s="2">
        <v>0.21458333333333335</v>
      </c>
      <c r="H7" s="1">
        <v>0</v>
      </c>
      <c r="I7" s="1">
        <v>6</v>
      </c>
      <c r="J7" s="1">
        <v>72</v>
      </c>
      <c r="K7" s="2">
        <v>0.9458333333333333</v>
      </c>
      <c r="L7" s="1">
        <v>3</v>
      </c>
    </row>
    <row r="8" spans="1:12" ht="15" thickBot="1" x14ac:dyDescent="0.4">
      <c r="A8" s="1">
        <v>87</v>
      </c>
      <c r="B8" s="1">
        <v>0</v>
      </c>
      <c r="C8" s="1">
        <v>4</v>
      </c>
      <c r="D8" s="1">
        <v>35</v>
      </c>
      <c r="E8" s="1">
        <v>7</v>
      </c>
      <c r="F8" s="1">
        <v>45</v>
      </c>
      <c r="G8" s="3">
        <v>0.21388888888888891</v>
      </c>
      <c r="H8" s="1">
        <v>0</v>
      </c>
      <c r="I8" s="1">
        <v>7</v>
      </c>
      <c r="J8" s="1">
        <v>74</v>
      </c>
      <c r="K8" s="2">
        <v>0.94513888888888886</v>
      </c>
      <c r="L8" s="1">
        <v>3</v>
      </c>
    </row>
    <row r="9" spans="1:12" ht="15" thickBot="1" x14ac:dyDescent="0.4">
      <c r="A9" s="1">
        <v>88</v>
      </c>
      <c r="B9" s="1">
        <v>0</v>
      </c>
      <c r="C9" s="1">
        <v>4.0999999999999996</v>
      </c>
      <c r="D9" s="1">
        <v>40</v>
      </c>
      <c r="E9" s="1">
        <v>8</v>
      </c>
      <c r="F9" s="1">
        <v>50</v>
      </c>
      <c r="G9" s="2">
        <v>0.21319444444444444</v>
      </c>
      <c r="H9" s="1">
        <v>0</v>
      </c>
      <c r="I9" s="1">
        <v>8</v>
      </c>
      <c r="J9" s="1">
        <v>76</v>
      </c>
      <c r="K9" s="2">
        <v>0.94444444444444453</v>
      </c>
      <c r="L9" s="1">
        <v>4</v>
      </c>
    </row>
    <row r="10" spans="1:12" ht="15" thickBot="1" x14ac:dyDescent="0.4">
      <c r="A10" s="1">
        <v>89</v>
      </c>
      <c r="B10" s="1">
        <v>0</v>
      </c>
      <c r="C10" s="1">
        <v>4.2</v>
      </c>
      <c r="D10" s="1">
        <v>45</v>
      </c>
      <c r="E10" s="1">
        <v>9</v>
      </c>
      <c r="F10" s="1">
        <v>55</v>
      </c>
      <c r="G10" s="3">
        <v>0.21249999999999999</v>
      </c>
      <c r="H10" s="1">
        <v>0</v>
      </c>
      <c r="I10" s="1">
        <v>9</v>
      </c>
      <c r="J10" s="1">
        <v>78</v>
      </c>
      <c r="K10" s="2">
        <v>0.94374999999999998</v>
      </c>
      <c r="L10" s="1">
        <v>4</v>
      </c>
    </row>
    <row r="11" spans="1:12" ht="15" thickBot="1" x14ac:dyDescent="0.4">
      <c r="A11" s="1">
        <v>90</v>
      </c>
      <c r="B11" s="1">
        <v>10</v>
      </c>
      <c r="C11" s="1">
        <v>4.3</v>
      </c>
      <c r="D11" s="1">
        <v>50</v>
      </c>
      <c r="E11" s="1">
        <v>10</v>
      </c>
      <c r="F11" s="1">
        <v>60</v>
      </c>
      <c r="G11" s="2">
        <v>0.21180555555555555</v>
      </c>
      <c r="H11" s="1">
        <v>0</v>
      </c>
      <c r="I11" s="1">
        <v>10</v>
      </c>
      <c r="J11" s="1">
        <v>80</v>
      </c>
      <c r="K11" s="2">
        <v>0.94305555555555554</v>
      </c>
      <c r="L11" s="1">
        <v>5</v>
      </c>
    </row>
    <row r="12" spans="1:12" ht="15" thickBot="1" x14ac:dyDescent="0.4">
      <c r="A12" s="1">
        <v>91</v>
      </c>
      <c r="B12" s="1">
        <v>10</v>
      </c>
      <c r="C12" s="1">
        <v>4.4000000000000004</v>
      </c>
      <c r="D12" s="1">
        <v>55</v>
      </c>
      <c r="E12" s="1">
        <v>11</v>
      </c>
      <c r="F12" s="1">
        <v>60</v>
      </c>
      <c r="G12" s="3">
        <v>0.21111111111111111</v>
      </c>
      <c r="H12" s="1">
        <v>0</v>
      </c>
      <c r="I12" s="1">
        <v>11</v>
      </c>
      <c r="J12" s="1">
        <v>82</v>
      </c>
      <c r="K12" s="2">
        <v>0.94236111111111109</v>
      </c>
      <c r="L12" s="1">
        <v>5</v>
      </c>
    </row>
    <row r="13" spans="1:12" ht="15" thickBot="1" x14ac:dyDescent="0.4">
      <c r="A13" s="1">
        <v>92</v>
      </c>
      <c r="B13" s="1">
        <v>10</v>
      </c>
      <c r="C13" s="1">
        <v>4.5</v>
      </c>
      <c r="D13" s="1">
        <v>60</v>
      </c>
      <c r="E13" s="1">
        <v>12</v>
      </c>
      <c r="F13" s="1">
        <v>61</v>
      </c>
      <c r="G13" s="2">
        <v>0.21041666666666667</v>
      </c>
      <c r="H13" s="1">
        <v>0</v>
      </c>
      <c r="I13" s="1">
        <v>12</v>
      </c>
      <c r="J13" s="1">
        <v>84</v>
      </c>
      <c r="K13" s="2">
        <v>0.94166666666666676</v>
      </c>
      <c r="L13" s="1">
        <v>6</v>
      </c>
    </row>
    <row r="14" spans="1:12" ht="15" thickBot="1" x14ac:dyDescent="0.4">
      <c r="A14" s="1">
        <v>93</v>
      </c>
      <c r="B14" s="1">
        <v>10</v>
      </c>
      <c r="C14" s="1">
        <v>4.9000000000000004</v>
      </c>
      <c r="D14" s="1">
        <v>61</v>
      </c>
      <c r="E14" s="1">
        <v>13</v>
      </c>
      <c r="F14" s="1">
        <v>61</v>
      </c>
      <c r="G14" s="3">
        <v>0.20972222222222223</v>
      </c>
      <c r="H14" s="1">
        <v>0</v>
      </c>
      <c r="I14" s="1">
        <v>13</v>
      </c>
      <c r="J14" s="1">
        <v>86</v>
      </c>
      <c r="K14" s="2">
        <v>0.94097222222222221</v>
      </c>
      <c r="L14" s="1">
        <v>6</v>
      </c>
    </row>
    <row r="15" spans="1:12" ht="15" thickBot="1" x14ac:dyDescent="0.4">
      <c r="A15" s="1">
        <v>94</v>
      </c>
      <c r="B15" s="1">
        <v>10</v>
      </c>
      <c r="C15" s="1">
        <v>5.4</v>
      </c>
      <c r="D15" s="1">
        <v>62</v>
      </c>
      <c r="E15" s="1">
        <v>14</v>
      </c>
      <c r="F15" s="1">
        <v>62</v>
      </c>
      <c r="G15" s="2">
        <v>0.20902777777777778</v>
      </c>
      <c r="H15" s="1">
        <v>0</v>
      </c>
      <c r="I15" s="1">
        <v>14</v>
      </c>
      <c r="J15" s="1">
        <v>88</v>
      </c>
      <c r="K15" s="2">
        <v>0.94027777777777777</v>
      </c>
      <c r="L15" s="1">
        <v>7</v>
      </c>
    </row>
    <row r="16" spans="1:12" ht="15" thickBot="1" x14ac:dyDescent="0.4">
      <c r="A16" s="1">
        <v>95</v>
      </c>
      <c r="B16" s="1">
        <v>10</v>
      </c>
      <c r="C16" s="1">
        <v>5.8</v>
      </c>
      <c r="D16" s="1">
        <v>63</v>
      </c>
      <c r="E16" s="1">
        <v>15</v>
      </c>
      <c r="F16" s="1">
        <v>62</v>
      </c>
      <c r="G16" s="3">
        <v>0.20833333333333334</v>
      </c>
      <c r="H16" s="1">
        <v>0</v>
      </c>
      <c r="I16" s="1">
        <v>15</v>
      </c>
      <c r="J16" s="1">
        <v>90</v>
      </c>
      <c r="K16" s="2">
        <v>0.93958333333333333</v>
      </c>
      <c r="L16" s="1">
        <v>7</v>
      </c>
    </row>
    <row r="17" spans="1:12" ht="15" thickBot="1" x14ac:dyDescent="0.4">
      <c r="A17" s="1">
        <v>96</v>
      </c>
      <c r="B17" s="1">
        <v>10</v>
      </c>
      <c r="C17" s="1">
        <v>6.2</v>
      </c>
      <c r="D17" s="1">
        <v>64</v>
      </c>
      <c r="E17" s="1">
        <v>16</v>
      </c>
      <c r="F17" s="1">
        <v>63</v>
      </c>
      <c r="G17" s="2">
        <v>0.2076388888888889</v>
      </c>
      <c r="H17" s="1">
        <v>0</v>
      </c>
      <c r="I17" s="1">
        <v>16</v>
      </c>
      <c r="J17" s="1">
        <v>92</v>
      </c>
      <c r="K17" s="2">
        <v>0.93888888888888899</v>
      </c>
      <c r="L17" s="1">
        <v>8</v>
      </c>
    </row>
    <row r="18" spans="1:12" ht="15" thickBot="1" x14ac:dyDescent="0.4">
      <c r="A18" s="1">
        <v>97</v>
      </c>
      <c r="B18" s="1">
        <v>10</v>
      </c>
      <c r="C18" s="1">
        <v>6.5</v>
      </c>
      <c r="D18" s="1">
        <v>65</v>
      </c>
      <c r="E18" s="1">
        <v>17</v>
      </c>
      <c r="F18" s="1">
        <v>63</v>
      </c>
      <c r="G18" s="3">
        <v>0.20694444444444446</v>
      </c>
      <c r="H18" s="1">
        <v>0</v>
      </c>
      <c r="I18" s="1">
        <v>17</v>
      </c>
      <c r="J18" s="1">
        <v>94</v>
      </c>
      <c r="K18" s="2">
        <v>0.93819444444444444</v>
      </c>
      <c r="L18" s="1">
        <v>8</v>
      </c>
    </row>
    <row r="19" spans="1:12" ht="15" thickBot="1" x14ac:dyDescent="0.4">
      <c r="A19" s="1">
        <v>98</v>
      </c>
      <c r="B19" s="1">
        <v>10</v>
      </c>
      <c r="C19" s="1">
        <v>6.8</v>
      </c>
      <c r="D19" s="1">
        <v>66</v>
      </c>
      <c r="E19" s="1">
        <v>18</v>
      </c>
      <c r="F19" s="1">
        <v>64</v>
      </c>
      <c r="G19" s="2">
        <v>0.20625000000000002</v>
      </c>
      <c r="H19" s="1">
        <v>0</v>
      </c>
      <c r="I19" s="1">
        <v>18</v>
      </c>
      <c r="J19" s="1">
        <v>96</v>
      </c>
      <c r="K19" s="2">
        <v>0.9375</v>
      </c>
      <c r="L19" s="1">
        <v>9</v>
      </c>
    </row>
    <row r="20" spans="1:12" ht="15" thickBot="1" x14ac:dyDescent="0.4">
      <c r="A20" s="1">
        <v>99</v>
      </c>
      <c r="B20" s="1">
        <v>10</v>
      </c>
      <c r="C20" s="1">
        <v>7.1</v>
      </c>
      <c r="D20" s="1">
        <v>67</v>
      </c>
      <c r="E20" s="1">
        <v>19</v>
      </c>
      <c r="F20" s="1">
        <v>64</v>
      </c>
      <c r="G20" s="3">
        <v>0.20555555555555557</v>
      </c>
      <c r="H20" s="1">
        <v>0</v>
      </c>
      <c r="I20" s="1">
        <v>19</v>
      </c>
      <c r="J20" s="1">
        <v>98</v>
      </c>
      <c r="K20" s="2">
        <v>0.93680555555555556</v>
      </c>
      <c r="L20" s="1">
        <v>9</v>
      </c>
    </row>
    <row r="21" spans="1:12" ht="15" thickBot="1" x14ac:dyDescent="0.4">
      <c r="A21" s="1">
        <v>100</v>
      </c>
      <c r="B21" s="1">
        <v>20</v>
      </c>
      <c r="C21" s="1">
        <v>7.5</v>
      </c>
      <c r="D21" s="1">
        <v>68</v>
      </c>
      <c r="E21" s="1">
        <v>20</v>
      </c>
      <c r="F21" s="1">
        <v>65</v>
      </c>
      <c r="G21" s="2">
        <v>0.20486111111111113</v>
      </c>
      <c r="H21" s="1">
        <v>0</v>
      </c>
      <c r="I21" s="1">
        <v>20</v>
      </c>
      <c r="J21" s="1">
        <v>100</v>
      </c>
      <c r="K21" s="2">
        <v>0.93611111111111101</v>
      </c>
      <c r="L21" s="1">
        <v>10</v>
      </c>
    </row>
    <row r="22" spans="1:12" ht="15" thickBot="1" x14ac:dyDescent="0.4">
      <c r="A22" s="1">
        <v>101</v>
      </c>
      <c r="B22" s="1">
        <v>20</v>
      </c>
      <c r="C22" s="1">
        <v>7.8</v>
      </c>
      <c r="D22" s="1">
        <v>69</v>
      </c>
      <c r="E22" s="1">
        <v>21</v>
      </c>
      <c r="F22" s="1">
        <v>65</v>
      </c>
      <c r="G22" s="3">
        <v>0.20416666666666669</v>
      </c>
      <c r="H22" s="1">
        <v>0</v>
      </c>
      <c r="I22" s="1">
        <v>21</v>
      </c>
      <c r="J22" s="1">
        <v>100</v>
      </c>
      <c r="K22" s="2">
        <v>0.93541666666666667</v>
      </c>
      <c r="L22" s="1">
        <v>10</v>
      </c>
    </row>
    <row r="23" spans="1:12" ht="15" thickBot="1" x14ac:dyDescent="0.4">
      <c r="A23" s="1">
        <v>102</v>
      </c>
      <c r="B23" s="1">
        <v>20</v>
      </c>
      <c r="C23" s="1">
        <v>8</v>
      </c>
      <c r="D23" s="1">
        <v>70</v>
      </c>
      <c r="E23" s="1">
        <v>22</v>
      </c>
      <c r="F23" s="1">
        <v>66</v>
      </c>
      <c r="G23" s="2">
        <v>0.20347222222222219</v>
      </c>
      <c r="H23" s="1">
        <v>0</v>
      </c>
      <c r="I23" s="1">
        <v>22</v>
      </c>
      <c r="J23" s="1">
        <v>100</v>
      </c>
      <c r="K23" s="2">
        <v>0.93472222222222223</v>
      </c>
      <c r="L23" s="1">
        <v>11</v>
      </c>
    </row>
    <row r="24" spans="1:12" ht="15" thickBot="1" x14ac:dyDescent="0.4">
      <c r="A24" s="1">
        <v>103</v>
      </c>
      <c r="B24" s="1">
        <v>20</v>
      </c>
      <c r="C24" s="1">
        <v>8.1999999999999993</v>
      </c>
      <c r="D24" s="1">
        <v>71</v>
      </c>
      <c r="E24" s="1">
        <v>23</v>
      </c>
      <c r="F24" s="1">
        <v>66</v>
      </c>
      <c r="G24" s="3">
        <v>0.20277777777777781</v>
      </c>
      <c r="H24" s="1">
        <v>0</v>
      </c>
      <c r="I24" s="1">
        <v>23</v>
      </c>
      <c r="J24" s="1">
        <v>100</v>
      </c>
      <c r="K24" s="2">
        <v>0.93402777777777779</v>
      </c>
      <c r="L24" s="1">
        <v>11</v>
      </c>
    </row>
    <row r="25" spans="1:12" ht="15" thickBot="1" x14ac:dyDescent="0.4">
      <c r="A25" s="1">
        <v>104</v>
      </c>
      <c r="B25" s="1">
        <v>20</v>
      </c>
      <c r="C25" s="1">
        <v>8.3000000000000007</v>
      </c>
      <c r="D25" s="1">
        <v>72</v>
      </c>
      <c r="E25" s="1">
        <v>24</v>
      </c>
      <c r="F25" s="1">
        <v>67</v>
      </c>
      <c r="G25" s="2">
        <v>0.20208333333333331</v>
      </c>
      <c r="H25" s="1">
        <v>0</v>
      </c>
      <c r="I25" s="1">
        <v>24</v>
      </c>
      <c r="J25" s="1">
        <v>100</v>
      </c>
      <c r="K25" s="2">
        <v>0.93333333333333324</v>
      </c>
      <c r="L25" s="1">
        <v>12</v>
      </c>
    </row>
    <row r="26" spans="1:12" ht="15" thickBot="1" x14ac:dyDescent="0.4">
      <c r="A26" s="1">
        <v>105</v>
      </c>
      <c r="B26" s="1">
        <v>20</v>
      </c>
      <c r="C26" s="1">
        <v>8.5</v>
      </c>
      <c r="D26" s="1">
        <v>73</v>
      </c>
      <c r="E26" s="1">
        <v>25</v>
      </c>
      <c r="F26" s="1">
        <v>67</v>
      </c>
      <c r="G26" s="3">
        <v>0.20138888888888887</v>
      </c>
      <c r="H26" s="1">
        <v>0</v>
      </c>
      <c r="I26" s="1">
        <v>25</v>
      </c>
      <c r="J26" s="1">
        <v>100</v>
      </c>
      <c r="K26" s="2">
        <v>0.93263888888888891</v>
      </c>
      <c r="L26" s="1">
        <v>12</v>
      </c>
    </row>
    <row r="27" spans="1:12" ht="15" thickBot="1" x14ac:dyDescent="0.4">
      <c r="A27" s="1">
        <v>106</v>
      </c>
      <c r="B27" s="1">
        <v>20</v>
      </c>
      <c r="C27" s="1">
        <v>8.6</v>
      </c>
      <c r="D27" s="1">
        <v>74</v>
      </c>
      <c r="E27" s="1">
        <v>26</v>
      </c>
      <c r="F27" s="1">
        <v>68</v>
      </c>
      <c r="G27" s="2">
        <v>0.20069444444444443</v>
      </c>
      <c r="H27" s="1">
        <v>0</v>
      </c>
      <c r="I27" s="1">
        <v>26</v>
      </c>
      <c r="J27" s="1">
        <v>100</v>
      </c>
      <c r="K27" s="2">
        <v>0.93194444444444446</v>
      </c>
      <c r="L27" s="1">
        <v>13</v>
      </c>
    </row>
    <row r="28" spans="1:12" ht="15" thickBot="1" x14ac:dyDescent="0.4">
      <c r="A28" s="1">
        <v>107</v>
      </c>
      <c r="B28" s="1">
        <v>20</v>
      </c>
      <c r="C28" s="1">
        <v>8.8000000000000007</v>
      </c>
      <c r="D28" s="1">
        <v>75</v>
      </c>
      <c r="E28" s="1">
        <v>27</v>
      </c>
      <c r="F28" s="1">
        <v>68</v>
      </c>
      <c r="G28" s="3">
        <v>0.19999999999999998</v>
      </c>
      <c r="H28" s="1">
        <v>0</v>
      </c>
      <c r="I28" s="1">
        <v>27</v>
      </c>
      <c r="J28" s="1">
        <v>100</v>
      </c>
      <c r="K28" s="2">
        <v>0.93125000000000002</v>
      </c>
      <c r="L28" s="1">
        <v>13</v>
      </c>
    </row>
    <row r="29" spans="1:12" ht="15" thickBot="1" x14ac:dyDescent="0.4">
      <c r="A29" s="1">
        <v>108</v>
      </c>
      <c r="B29" s="1">
        <v>20</v>
      </c>
      <c r="C29" s="1">
        <v>8.9</v>
      </c>
      <c r="D29" s="1">
        <v>76</v>
      </c>
      <c r="E29" s="1">
        <v>28</v>
      </c>
      <c r="F29" s="1">
        <v>69</v>
      </c>
      <c r="G29" s="2">
        <v>0.19930555555555554</v>
      </c>
      <c r="H29" s="1">
        <v>0</v>
      </c>
      <c r="I29" s="1">
        <v>28</v>
      </c>
      <c r="J29" s="1">
        <v>100</v>
      </c>
      <c r="K29" s="2">
        <v>0.93055555555555547</v>
      </c>
      <c r="L29" s="1">
        <v>14</v>
      </c>
    </row>
    <row r="30" spans="1:12" ht="15" thickBot="1" x14ac:dyDescent="0.4">
      <c r="A30" s="1">
        <v>109</v>
      </c>
      <c r="B30" s="1">
        <v>20</v>
      </c>
      <c r="C30" s="1">
        <v>9.1</v>
      </c>
      <c r="D30" s="1">
        <v>77</v>
      </c>
      <c r="E30" s="1">
        <v>29</v>
      </c>
      <c r="F30" s="1">
        <v>69</v>
      </c>
      <c r="G30" s="3">
        <v>0.1986111111111111</v>
      </c>
      <c r="H30" s="1">
        <v>0</v>
      </c>
      <c r="I30" s="1">
        <v>29</v>
      </c>
      <c r="J30" s="1">
        <v>100</v>
      </c>
      <c r="K30" s="2">
        <v>0.92986111111111114</v>
      </c>
      <c r="L30" s="1">
        <v>14</v>
      </c>
    </row>
    <row r="31" spans="1:12" ht="15" thickBot="1" x14ac:dyDescent="0.4">
      <c r="A31" s="1">
        <v>110</v>
      </c>
      <c r="B31" s="1">
        <v>30</v>
      </c>
      <c r="C31" s="1">
        <v>9.1999999999999993</v>
      </c>
      <c r="D31" s="1">
        <v>78</v>
      </c>
      <c r="E31" s="1">
        <v>30</v>
      </c>
      <c r="F31" s="1">
        <v>70</v>
      </c>
      <c r="G31" s="2">
        <v>0.19791666666666666</v>
      </c>
      <c r="H31" s="1">
        <v>0</v>
      </c>
      <c r="I31" s="1">
        <v>30</v>
      </c>
      <c r="J31" s="1">
        <v>100</v>
      </c>
      <c r="K31" s="2">
        <v>0.9291666666666667</v>
      </c>
      <c r="L31" s="1">
        <v>15</v>
      </c>
    </row>
    <row r="32" spans="1:12" ht="15" thickBot="1" x14ac:dyDescent="0.4">
      <c r="A32" s="1">
        <v>111</v>
      </c>
      <c r="B32" s="1">
        <v>30</v>
      </c>
      <c r="C32" s="1">
        <v>9.4</v>
      </c>
      <c r="D32" s="1">
        <v>79</v>
      </c>
      <c r="E32" s="1">
        <v>31</v>
      </c>
      <c r="F32" s="1">
        <v>71</v>
      </c>
      <c r="G32" s="3">
        <v>0.19722222222222222</v>
      </c>
      <c r="H32" s="1">
        <v>0</v>
      </c>
      <c r="I32" s="1">
        <v>31</v>
      </c>
      <c r="J32" s="1">
        <v>100</v>
      </c>
      <c r="K32" s="2">
        <v>0.92847222222222225</v>
      </c>
      <c r="L32" s="1">
        <v>15</v>
      </c>
    </row>
    <row r="33" spans="1:12" ht="15" thickBot="1" x14ac:dyDescent="0.4">
      <c r="A33" s="1">
        <v>112</v>
      </c>
      <c r="B33" s="1">
        <v>30</v>
      </c>
      <c r="C33" s="1">
        <v>9.5</v>
      </c>
      <c r="D33" s="1">
        <v>80</v>
      </c>
      <c r="E33" s="1">
        <v>32</v>
      </c>
      <c r="F33" s="1">
        <v>72</v>
      </c>
      <c r="G33" s="2">
        <v>0.19652777777777777</v>
      </c>
      <c r="H33" s="1">
        <v>0</v>
      </c>
      <c r="I33" s="4"/>
      <c r="J33" s="4"/>
      <c r="K33" s="2">
        <v>0.9277777777777777</v>
      </c>
      <c r="L33" s="1">
        <v>16</v>
      </c>
    </row>
    <row r="34" spans="1:12" ht="15" thickBot="1" x14ac:dyDescent="0.4">
      <c r="A34" s="1">
        <v>113</v>
      </c>
      <c r="B34" s="1">
        <v>30</v>
      </c>
      <c r="C34" s="1">
        <v>9.6999999999999993</v>
      </c>
      <c r="D34" s="1">
        <v>81</v>
      </c>
      <c r="E34" s="1">
        <v>33</v>
      </c>
      <c r="F34" s="1">
        <v>73</v>
      </c>
      <c r="G34" s="3">
        <v>0.19583333333333333</v>
      </c>
      <c r="H34" s="1">
        <v>0</v>
      </c>
      <c r="I34" s="4"/>
      <c r="J34" s="4"/>
      <c r="K34" s="2">
        <v>0.92708333333333337</v>
      </c>
      <c r="L34" s="1">
        <v>16</v>
      </c>
    </row>
    <row r="35" spans="1:12" ht="15" thickBot="1" x14ac:dyDescent="0.4">
      <c r="A35" s="1">
        <v>114</v>
      </c>
      <c r="B35" s="1">
        <v>30</v>
      </c>
      <c r="C35" s="1">
        <v>9.8000000000000007</v>
      </c>
      <c r="D35" s="1">
        <v>82</v>
      </c>
      <c r="E35" s="1">
        <v>34</v>
      </c>
      <c r="F35" s="1">
        <v>74</v>
      </c>
      <c r="G35" s="2">
        <v>0.19513888888888889</v>
      </c>
      <c r="H35" s="1">
        <v>0</v>
      </c>
      <c r="I35" s="4"/>
      <c r="J35" s="4"/>
      <c r="K35" s="2">
        <v>0.92638888888888893</v>
      </c>
      <c r="L35" s="1">
        <v>17</v>
      </c>
    </row>
    <row r="36" spans="1:12" ht="15" thickBot="1" x14ac:dyDescent="0.4">
      <c r="A36" s="1">
        <v>115</v>
      </c>
      <c r="B36" s="1">
        <v>30</v>
      </c>
      <c r="C36" s="1">
        <v>10</v>
      </c>
      <c r="D36" s="1">
        <v>83</v>
      </c>
      <c r="E36" s="1">
        <v>35</v>
      </c>
      <c r="F36" s="1">
        <v>75</v>
      </c>
      <c r="G36" s="3">
        <v>0.19444444444444445</v>
      </c>
      <c r="H36" s="1">
        <v>0</v>
      </c>
      <c r="I36" s="4"/>
      <c r="J36" s="4"/>
      <c r="K36" s="2">
        <v>0.92569444444444438</v>
      </c>
      <c r="L36" s="1">
        <v>17</v>
      </c>
    </row>
    <row r="37" spans="1:12" ht="15" thickBot="1" x14ac:dyDescent="0.4">
      <c r="A37" s="1">
        <v>116</v>
      </c>
      <c r="B37" s="1">
        <v>30</v>
      </c>
      <c r="C37" s="1">
        <v>10.1</v>
      </c>
      <c r="D37" s="1">
        <v>84</v>
      </c>
      <c r="E37" s="1">
        <v>36</v>
      </c>
      <c r="F37" s="1">
        <v>76</v>
      </c>
      <c r="G37" s="2">
        <v>0.19375000000000001</v>
      </c>
      <c r="H37" s="1">
        <v>0</v>
      </c>
      <c r="I37" s="4"/>
      <c r="J37" s="4"/>
      <c r="K37" s="2">
        <v>0.92499999999999993</v>
      </c>
      <c r="L37" s="1">
        <v>18</v>
      </c>
    </row>
    <row r="38" spans="1:12" ht="15" thickBot="1" x14ac:dyDescent="0.4">
      <c r="A38" s="1">
        <v>117</v>
      </c>
      <c r="B38" s="1">
        <v>30</v>
      </c>
      <c r="C38" s="1">
        <v>10.3</v>
      </c>
      <c r="D38" s="1">
        <v>85</v>
      </c>
      <c r="E38" s="1">
        <v>37</v>
      </c>
      <c r="F38" s="1">
        <v>77</v>
      </c>
      <c r="G38" s="3">
        <v>0.19305555555555554</v>
      </c>
      <c r="H38" s="1">
        <v>0</v>
      </c>
      <c r="I38" s="4"/>
      <c r="J38" s="4"/>
      <c r="K38" s="2">
        <v>0.9243055555555556</v>
      </c>
      <c r="L38" s="1">
        <v>18</v>
      </c>
    </row>
    <row r="39" spans="1:12" ht="15" thickBot="1" x14ac:dyDescent="0.4">
      <c r="A39" s="1">
        <v>118</v>
      </c>
      <c r="B39" s="1">
        <v>30</v>
      </c>
      <c r="C39" s="1">
        <v>10.4</v>
      </c>
      <c r="D39" s="1">
        <v>86</v>
      </c>
      <c r="E39" s="1">
        <v>38</v>
      </c>
      <c r="F39" s="1">
        <v>78</v>
      </c>
      <c r="G39" s="2">
        <v>0.19236111111111112</v>
      </c>
      <c r="H39" s="1">
        <v>0</v>
      </c>
      <c r="I39" s="4"/>
      <c r="J39" s="4"/>
      <c r="K39" s="2">
        <v>0.92361111111111116</v>
      </c>
      <c r="L39" s="1">
        <v>19</v>
      </c>
    </row>
    <row r="40" spans="1:12" ht="15" thickBot="1" x14ac:dyDescent="0.4">
      <c r="A40" s="1">
        <v>119</v>
      </c>
      <c r="B40" s="1">
        <v>30</v>
      </c>
      <c r="C40" s="1">
        <v>10.6</v>
      </c>
      <c r="D40" s="1">
        <v>87</v>
      </c>
      <c r="E40" s="1">
        <v>39</v>
      </c>
      <c r="F40" s="1">
        <v>79</v>
      </c>
      <c r="G40" s="3">
        <v>0.19166666666666665</v>
      </c>
      <c r="H40" s="1">
        <v>0</v>
      </c>
      <c r="I40" s="4"/>
      <c r="J40" s="4"/>
      <c r="K40" s="2">
        <v>0.92291666666666661</v>
      </c>
      <c r="L40" s="1">
        <v>19</v>
      </c>
    </row>
    <row r="41" spans="1:12" ht="15" thickBot="1" x14ac:dyDescent="0.4">
      <c r="A41" s="1">
        <v>120</v>
      </c>
      <c r="B41" s="1">
        <v>40</v>
      </c>
      <c r="C41" s="1">
        <v>10.7</v>
      </c>
      <c r="D41" s="1">
        <v>88</v>
      </c>
      <c r="E41" s="1">
        <v>40</v>
      </c>
      <c r="F41" s="1">
        <v>80</v>
      </c>
      <c r="G41" s="2">
        <v>0.19097222222222221</v>
      </c>
      <c r="H41" s="1">
        <v>0</v>
      </c>
      <c r="I41" s="4"/>
      <c r="J41" s="4"/>
      <c r="K41" s="2">
        <v>0.92222222222222217</v>
      </c>
      <c r="L41" s="1">
        <v>20</v>
      </c>
    </row>
    <row r="42" spans="1:12" ht="15" thickBot="1" x14ac:dyDescent="0.4">
      <c r="A42" s="1">
        <v>121</v>
      </c>
      <c r="B42" s="1">
        <v>40</v>
      </c>
      <c r="C42" s="1">
        <v>10.9</v>
      </c>
      <c r="D42" s="1">
        <v>89</v>
      </c>
      <c r="E42" s="1">
        <v>41</v>
      </c>
      <c r="F42" s="1">
        <v>81</v>
      </c>
      <c r="G42" s="3">
        <v>0.19027777777777777</v>
      </c>
      <c r="H42" s="1">
        <v>0</v>
      </c>
      <c r="I42" s="4"/>
      <c r="J42" s="4"/>
      <c r="K42" s="2">
        <v>0.92152777777777783</v>
      </c>
      <c r="L42" s="1">
        <v>20</v>
      </c>
    </row>
    <row r="43" spans="1:12" ht="15" thickBot="1" x14ac:dyDescent="0.4">
      <c r="A43" s="1">
        <v>122</v>
      </c>
      <c r="B43" s="1">
        <v>40</v>
      </c>
      <c r="C43" s="1">
        <v>11</v>
      </c>
      <c r="D43" s="1">
        <v>90</v>
      </c>
      <c r="E43" s="1">
        <v>42</v>
      </c>
      <c r="F43" s="1">
        <v>82</v>
      </c>
      <c r="G43" s="2">
        <v>0.18958333333333333</v>
      </c>
      <c r="H43" s="1">
        <v>0</v>
      </c>
      <c r="I43" s="4"/>
      <c r="J43" s="4"/>
      <c r="K43" s="2">
        <v>0.92083333333333339</v>
      </c>
      <c r="L43" s="1">
        <v>21</v>
      </c>
    </row>
    <row r="44" spans="1:12" ht="15" thickBot="1" x14ac:dyDescent="0.4">
      <c r="A44" s="1">
        <v>123</v>
      </c>
      <c r="B44" s="1">
        <v>40</v>
      </c>
      <c r="C44" s="1">
        <v>11.2</v>
      </c>
      <c r="D44" s="1">
        <v>91</v>
      </c>
      <c r="E44" s="1">
        <v>43</v>
      </c>
      <c r="F44" s="1">
        <v>83</v>
      </c>
      <c r="G44" s="3">
        <v>0.18888888888888888</v>
      </c>
      <c r="H44" s="1">
        <v>0</v>
      </c>
      <c r="I44" s="4"/>
      <c r="J44" s="4"/>
      <c r="K44" s="2">
        <v>0.92013888888888884</v>
      </c>
      <c r="L44" s="1">
        <v>21</v>
      </c>
    </row>
    <row r="45" spans="1:12" ht="15" thickBot="1" x14ac:dyDescent="0.4">
      <c r="A45" s="1">
        <v>124</v>
      </c>
      <c r="B45" s="1">
        <v>40</v>
      </c>
      <c r="C45" s="1">
        <v>11.3</v>
      </c>
      <c r="D45" s="1">
        <v>92</v>
      </c>
      <c r="E45" s="1">
        <v>44</v>
      </c>
      <c r="F45" s="1">
        <v>84</v>
      </c>
      <c r="G45" s="2">
        <v>0.18819444444444444</v>
      </c>
      <c r="H45" s="1">
        <v>0</v>
      </c>
      <c r="I45" s="4"/>
      <c r="J45" s="4"/>
      <c r="K45" s="2">
        <v>0.9194444444444444</v>
      </c>
      <c r="L45" s="1">
        <v>22</v>
      </c>
    </row>
    <row r="46" spans="1:12" ht="15" thickBot="1" x14ac:dyDescent="0.4">
      <c r="A46" s="1">
        <v>125</v>
      </c>
      <c r="B46" s="1">
        <v>40</v>
      </c>
      <c r="C46" s="1">
        <v>11.5</v>
      </c>
      <c r="D46" s="1">
        <v>93</v>
      </c>
      <c r="E46" s="1">
        <v>45</v>
      </c>
      <c r="F46" s="1">
        <v>85</v>
      </c>
      <c r="G46" s="3">
        <v>0.1875</v>
      </c>
      <c r="H46" s="1">
        <v>0</v>
      </c>
      <c r="I46" s="4"/>
      <c r="J46" s="4"/>
      <c r="K46" s="2">
        <v>0.91875000000000007</v>
      </c>
      <c r="L46" s="1">
        <v>22</v>
      </c>
    </row>
    <row r="47" spans="1:12" ht="15" thickBot="1" x14ac:dyDescent="0.4">
      <c r="A47" s="1">
        <v>126</v>
      </c>
      <c r="B47" s="1">
        <v>40</v>
      </c>
      <c r="C47" s="1">
        <v>11.6</v>
      </c>
      <c r="D47" s="1">
        <v>94</v>
      </c>
      <c r="E47" s="1">
        <v>46</v>
      </c>
      <c r="F47" s="1">
        <v>86</v>
      </c>
      <c r="G47" s="2">
        <v>0.18680555555555556</v>
      </c>
      <c r="H47" s="1">
        <v>0</v>
      </c>
      <c r="I47" s="4"/>
      <c r="J47" s="4"/>
      <c r="K47" s="2">
        <v>0.91805555555555562</v>
      </c>
      <c r="L47" s="1">
        <v>23</v>
      </c>
    </row>
    <row r="48" spans="1:12" ht="15" thickBot="1" x14ac:dyDescent="0.4">
      <c r="A48" s="1">
        <v>127</v>
      </c>
      <c r="B48" s="1">
        <v>40</v>
      </c>
      <c r="C48" s="1">
        <v>11.8</v>
      </c>
      <c r="D48" s="1">
        <v>95</v>
      </c>
      <c r="E48" s="1">
        <v>47</v>
      </c>
      <c r="F48" s="1">
        <v>87</v>
      </c>
      <c r="G48" s="3">
        <v>0.18611111111111112</v>
      </c>
      <c r="H48" s="1">
        <v>0</v>
      </c>
      <c r="I48" s="4"/>
      <c r="J48" s="4"/>
      <c r="K48" s="2">
        <v>0.91736111111111107</v>
      </c>
      <c r="L48" s="1">
        <v>23</v>
      </c>
    </row>
    <row r="49" spans="1:12" ht="15" thickBot="1" x14ac:dyDescent="0.4">
      <c r="A49" s="1">
        <v>128</v>
      </c>
      <c r="B49" s="1">
        <v>40</v>
      </c>
      <c r="C49" s="1">
        <v>11.9</v>
      </c>
      <c r="D49" s="1">
        <v>96</v>
      </c>
      <c r="E49" s="1">
        <v>48</v>
      </c>
      <c r="F49" s="1">
        <v>88</v>
      </c>
      <c r="G49" s="2">
        <v>0.18541666666666667</v>
      </c>
      <c r="H49" s="1">
        <v>0</v>
      </c>
      <c r="I49" s="4"/>
      <c r="J49" s="4"/>
      <c r="K49" s="2">
        <v>0.91666666666666663</v>
      </c>
      <c r="L49" s="1">
        <v>24</v>
      </c>
    </row>
    <row r="50" spans="1:12" ht="15" thickBot="1" x14ac:dyDescent="0.4">
      <c r="A50" s="1">
        <v>129</v>
      </c>
      <c r="B50" s="1">
        <v>40</v>
      </c>
      <c r="C50" s="1">
        <v>12.1</v>
      </c>
      <c r="D50" s="1">
        <v>97</v>
      </c>
      <c r="E50" s="1">
        <v>49</v>
      </c>
      <c r="F50" s="1">
        <v>89</v>
      </c>
      <c r="G50" s="3">
        <v>0.18472222222222223</v>
      </c>
      <c r="H50" s="1">
        <v>0</v>
      </c>
      <c r="I50" s="4"/>
      <c r="J50" s="4"/>
      <c r="K50" s="2">
        <v>0.9159722222222223</v>
      </c>
      <c r="L50" s="1">
        <v>24</v>
      </c>
    </row>
    <row r="51" spans="1:12" ht="15" thickBot="1" x14ac:dyDescent="0.4">
      <c r="A51" s="1">
        <v>130</v>
      </c>
      <c r="B51" s="1">
        <v>50</v>
      </c>
      <c r="C51" s="1">
        <v>12.2</v>
      </c>
      <c r="D51" s="1">
        <v>98</v>
      </c>
      <c r="E51" s="1">
        <v>50</v>
      </c>
      <c r="F51" s="1">
        <v>90</v>
      </c>
      <c r="G51" s="2">
        <v>0.18402777777777779</v>
      </c>
      <c r="H51" s="1">
        <v>0</v>
      </c>
      <c r="I51" s="4"/>
      <c r="J51" s="4"/>
      <c r="K51" s="2">
        <v>0.91527777777777775</v>
      </c>
      <c r="L51" s="1">
        <v>25</v>
      </c>
    </row>
    <row r="52" spans="1:12" ht="15" thickBot="1" x14ac:dyDescent="0.4">
      <c r="A52" s="1">
        <v>131</v>
      </c>
      <c r="B52" s="1">
        <v>50</v>
      </c>
      <c r="C52" s="1">
        <v>12.4</v>
      </c>
      <c r="D52" s="1">
        <v>99</v>
      </c>
      <c r="E52" s="1">
        <v>51</v>
      </c>
      <c r="F52" s="1">
        <v>91</v>
      </c>
      <c r="G52" s="3">
        <v>0.18333333333333335</v>
      </c>
      <c r="H52" s="1">
        <v>0</v>
      </c>
      <c r="I52" s="4"/>
      <c r="J52" s="4"/>
      <c r="K52" s="2">
        <v>0.9145833333333333</v>
      </c>
      <c r="L52" s="1">
        <v>25</v>
      </c>
    </row>
    <row r="53" spans="1:12" ht="15" thickBot="1" x14ac:dyDescent="0.4">
      <c r="A53" s="1">
        <v>132</v>
      </c>
      <c r="B53" s="1">
        <v>50</v>
      </c>
      <c r="C53" s="1">
        <v>12.5</v>
      </c>
      <c r="D53" s="1">
        <v>100</v>
      </c>
      <c r="E53" s="1">
        <v>52</v>
      </c>
      <c r="F53" s="1">
        <v>92</v>
      </c>
      <c r="G53" s="2">
        <v>0.18263888888888891</v>
      </c>
      <c r="H53" s="1">
        <v>0</v>
      </c>
      <c r="I53" s="4"/>
      <c r="J53" s="4"/>
      <c r="K53" s="2">
        <v>0.91388888888888886</v>
      </c>
      <c r="L53" s="1">
        <v>26</v>
      </c>
    </row>
    <row r="54" spans="1:12" ht="15" thickBot="1" x14ac:dyDescent="0.4">
      <c r="A54" s="1">
        <v>133</v>
      </c>
      <c r="B54" s="1">
        <v>50</v>
      </c>
      <c r="C54" s="4"/>
      <c r="D54" s="4"/>
      <c r="E54" s="1">
        <v>53</v>
      </c>
      <c r="F54" s="1">
        <v>93</v>
      </c>
      <c r="G54" s="3">
        <v>0.18194444444444444</v>
      </c>
      <c r="H54" s="1">
        <v>0</v>
      </c>
      <c r="I54" s="4"/>
      <c r="J54" s="4"/>
      <c r="K54" s="2">
        <v>0.91319444444444453</v>
      </c>
      <c r="L54" s="1">
        <v>26</v>
      </c>
    </row>
    <row r="55" spans="1:12" ht="15" thickBot="1" x14ac:dyDescent="0.4">
      <c r="A55" s="1">
        <v>134</v>
      </c>
      <c r="B55" s="1">
        <v>50</v>
      </c>
      <c r="C55" s="4"/>
      <c r="D55" s="4"/>
      <c r="E55" s="1">
        <v>54</v>
      </c>
      <c r="F55" s="1">
        <v>94</v>
      </c>
      <c r="G55" s="2">
        <v>0.18124999999999999</v>
      </c>
      <c r="H55" s="1">
        <v>0</v>
      </c>
      <c r="I55" s="4"/>
      <c r="J55" s="4"/>
      <c r="K55" s="2">
        <v>0.91249999999999998</v>
      </c>
      <c r="L55" s="1">
        <v>27</v>
      </c>
    </row>
    <row r="56" spans="1:12" ht="15" thickBot="1" x14ac:dyDescent="0.4">
      <c r="A56" s="1">
        <v>135</v>
      </c>
      <c r="B56" s="1">
        <v>50</v>
      </c>
      <c r="C56" s="4"/>
      <c r="D56" s="4"/>
      <c r="E56" s="1">
        <v>55</v>
      </c>
      <c r="F56" s="1">
        <v>95</v>
      </c>
      <c r="G56" s="3">
        <v>0.18055555555555555</v>
      </c>
      <c r="H56" s="1">
        <v>0</v>
      </c>
      <c r="I56" s="4"/>
      <c r="J56" s="4"/>
      <c r="K56" s="2">
        <v>0.91180555555555554</v>
      </c>
      <c r="L56" s="1">
        <v>27</v>
      </c>
    </row>
    <row r="57" spans="1:12" ht="15" thickBot="1" x14ac:dyDescent="0.4">
      <c r="A57" s="1">
        <v>136</v>
      </c>
      <c r="B57" s="1">
        <v>50</v>
      </c>
      <c r="C57" s="4"/>
      <c r="D57" s="4"/>
      <c r="E57" s="1">
        <v>56</v>
      </c>
      <c r="F57" s="1">
        <v>96</v>
      </c>
      <c r="G57" s="2">
        <v>0.17986111111111111</v>
      </c>
      <c r="H57" s="1">
        <v>0</v>
      </c>
      <c r="I57" s="4"/>
      <c r="J57" s="4"/>
      <c r="K57" s="2">
        <v>0.91111111111111109</v>
      </c>
      <c r="L57" s="1">
        <v>28</v>
      </c>
    </row>
    <row r="58" spans="1:12" ht="15" thickBot="1" x14ac:dyDescent="0.4">
      <c r="A58" s="1">
        <v>137</v>
      </c>
      <c r="B58" s="1">
        <v>50</v>
      </c>
      <c r="C58" s="4"/>
      <c r="D58" s="4"/>
      <c r="E58" s="1">
        <v>57</v>
      </c>
      <c r="F58" s="1">
        <v>97</v>
      </c>
      <c r="G58" s="3">
        <v>0.17916666666666667</v>
      </c>
      <c r="H58" s="1">
        <v>0</v>
      </c>
      <c r="I58" s="4"/>
      <c r="J58" s="4"/>
      <c r="K58" s="2">
        <v>0.91041666666666676</v>
      </c>
      <c r="L58" s="1">
        <v>28</v>
      </c>
    </row>
    <row r="59" spans="1:12" ht="15" thickBot="1" x14ac:dyDescent="0.4">
      <c r="A59" s="1">
        <v>138</v>
      </c>
      <c r="B59" s="1">
        <v>50</v>
      </c>
      <c r="C59" s="4"/>
      <c r="D59" s="4"/>
      <c r="E59" s="1">
        <v>58</v>
      </c>
      <c r="F59" s="1">
        <v>98</v>
      </c>
      <c r="G59" s="2">
        <v>0.17847222222222223</v>
      </c>
      <c r="H59" s="1">
        <v>0</v>
      </c>
      <c r="I59" s="4"/>
      <c r="J59" s="4"/>
      <c r="K59" s="2">
        <v>0.90972222222222221</v>
      </c>
      <c r="L59" s="1">
        <v>29</v>
      </c>
    </row>
    <row r="60" spans="1:12" ht="15" thickBot="1" x14ac:dyDescent="0.4">
      <c r="A60" s="1">
        <v>139</v>
      </c>
      <c r="B60" s="1">
        <v>50</v>
      </c>
      <c r="C60" s="4"/>
      <c r="D60" s="4"/>
      <c r="E60" s="1">
        <v>59</v>
      </c>
      <c r="F60" s="1">
        <v>99</v>
      </c>
      <c r="G60" s="3">
        <v>0.17777777777777778</v>
      </c>
      <c r="H60" s="1">
        <v>0</v>
      </c>
      <c r="I60" s="4"/>
      <c r="J60" s="4"/>
      <c r="K60" s="2">
        <v>0.90902777777777777</v>
      </c>
      <c r="L60" s="1">
        <v>29</v>
      </c>
    </row>
    <row r="61" spans="1:12" ht="15" thickBot="1" x14ac:dyDescent="0.4">
      <c r="A61" s="1">
        <v>140</v>
      </c>
      <c r="B61" s="1">
        <v>60</v>
      </c>
      <c r="C61" s="4"/>
      <c r="D61" s="4"/>
      <c r="E61" s="1">
        <v>60</v>
      </c>
      <c r="F61" s="1">
        <v>100</v>
      </c>
      <c r="G61" s="2">
        <v>0.17708333333333334</v>
      </c>
      <c r="H61" s="1">
        <v>0</v>
      </c>
      <c r="I61" s="4"/>
      <c r="J61" s="4"/>
      <c r="K61" s="2">
        <v>0.90833333333333333</v>
      </c>
      <c r="L61" s="1">
        <v>30</v>
      </c>
    </row>
    <row r="62" spans="1:12" ht="15" thickBot="1" x14ac:dyDescent="0.4">
      <c r="A62" s="1">
        <v>141</v>
      </c>
      <c r="B62" s="1">
        <v>60</v>
      </c>
      <c r="C62" s="4"/>
      <c r="D62" s="4"/>
      <c r="E62" s="4"/>
      <c r="F62" s="4"/>
      <c r="G62" s="3">
        <v>0.1763888888888889</v>
      </c>
      <c r="H62" s="1">
        <v>0</v>
      </c>
      <c r="I62" s="4"/>
      <c r="J62" s="4"/>
      <c r="K62" s="2">
        <v>0.90763888888888899</v>
      </c>
      <c r="L62" s="1">
        <v>30</v>
      </c>
    </row>
    <row r="63" spans="1:12" ht="15" thickBot="1" x14ac:dyDescent="0.4">
      <c r="A63" s="1">
        <v>142</v>
      </c>
      <c r="B63" s="1">
        <v>60</v>
      </c>
      <c r="C63" s="4"/>
      <c r="D63" s="4"/>
      <c r="E63" s="4"/>
      <c r="F63" s="4"/>
      <c r="G63" s="2">
        <v>0.17569444444444446</v>
      </c>
      <c r="H63" s="1">
        <v>0</v>
      </c>
      <c r="I63" s="4"/>
      <c r="J63" s="4"/>
      <c r="K63" s="2">
        <v>0.90694444444444444</v>
      </c>
      <c r="L63" s="1">
        <v>31</v>
      </c>
    </row>
    <row r="64" spans="1:12" ht="15" thickBot="1" x14ac:dyDescent="0.4">
      <c r="A64" s="1">
        <v>143</v>
      </c>
      <c r="B64" s="1">
        <v>60</v>
      </c>
      <c r="C64" s="4"/>
      <c r="D64" s="4"/>
      <c r="E64" s="4"/>
      <c r="F64" s="4"/>
      <c r="G64" s="3">
        <v>0.17500000000000002</v>
      </c>
      <c r="H64" s="1">
        <v>0</v>
      </c>
      <c r="I64" s="4"/>
      <c r="J64" s="4"/>
      <c r="K64" s="2">
        <v>0.90625</v>
      </c>
      <c r="L64" s="1">
        <v>31</v>
      </c>
    </row>
    <row r="65" spans="1:12" ht="15" thickBot="1" x14ac:dyDescent="0.4">
      <c r="A65" s="1">
        <v>144</v>
      </c>
      <c r="B65" s="1">
        <v>60</v>
      </c>
      <c r="C65" s="4"/>
      <c r="D65" s="4"/>
      <c r="E65" s="4"/>
      <c r="F65" s="4"/>
      <c r="G65" s="2">
        <v>0.17430555555555557</v>
      </c>
      <c r="H65" s="1">
        <v>0</v>
      </c>
      <c r="I65" s="4"/>
      <c r="J65" s="4"/>
      <c r="K65" s="2">
        <v>0.90555555555555556</v>
      </c>
      <c r="L65" s="1">
        <v>32</v>
      </c>
    </row>
    <row r="66" spans="1:12" ht="15" thickBot="1" x14ac:dyDescent="0.4">
      <c r="A66" s="1">
        <v>145</v>
      </c>
      <c r="B66" s="1">
        <v>60</v>
      </c>
      <c r="C66" s="4"/>
      <c r="D66" s="4"/>
      <c r="E66" s="4"/>
      <c r="F66" s="4"/>
      <c r="G66" s="3">
        <v>0.17361111111111113</v>
      </c>
      <c r="H66" s="1">
        <v>0</v>
      </c>
      <c r="I66" s="4"/>
      <c r="J66" s="4"/>
      <c r="K66" s="2">
        <v>0.90486111111111101</v>
      </c>
      <c r="L66" s="1">
        <v>32</v>
      </c>
    </row>
    <row r="67" spans="1:12" ht="15" thickBot="1" x14ac:dyDescent="0.4">
      <c r="A67" s="1">
        <v>146</v>
      </c>
      <c r="B67" s="1">
        <v>60</v>
      </c>
      <c r="C67" s="4"/>
      <c r="D67" s="4"/>
      <c r="E67" s="4"/>
      <c r="F67" s="4"/>
      <c r="G67" s="2">
        <v>0.17291666666666669</v>
      </c>
      <c r="H67" s="1">
        <v>0</v>
      </c>
      <c r="I67" s="4"/>
      <c r="J67" s="4"/>
      <c r="K67" s="2">
        <v>0.90416666666666667</v>
      </c>
      <c r="L67" s="1">
        <v>33</v>
      </c>
    </row>
    <row r="68" spans="1:12" ht="15" thickBot="1" x14ac:dyDescent="0.4">
      <c r="A68" s="1">
        <v>147</v>
      </c>
      <c r="B68" s="1">
        <v>60</v>
      </c>
      <c r="C68" s="4"/>
      <c r="D68" s="4"/>
      <c r="E68" s="4"/>
      <c r="F68" s="4"/>
      <c r="G68" s="3">
        <v>0.17222222222222225</v>
      </c>
      <c r="H68" s="1">
        <v>0</v>
      </c>
      <c r="I68" s="4"/>
      <c r="J68" s="4"/>
      <c r="K68" s="2">
        <v>0.90347222222222223</v>
      </c>
      <c r="L68" s="1">
        <v>33</v>
      </c>
    </row>
    <row r="69" spans="1:12" ht="15" thickBot="1" x14ac:dyDescent="0.4">
      <c r="A69" s="1">
        <v>148</v>
      </c>
      <c r="B69" s="1">
        <v>60</v>
      </c>
      <c r="C69" s="4"/>
      <c r="D69" s="4"/>
      <c r="E69" s="4"/>
      <c r="F69" s="4"/>
      <c r="G69" s="2">
        <v>0.17152777777777775</v>
      </c>
      <c r="H69" s="1">
        <v>0</v>
      </c>
      <c r="I69" s="4"/>
      <c r="J69" s="4"/>
      <c r="K69" s="2">
        <v>0.90277777777777779</v>
      </c>
      <c r="L69" s="1">
        <v>34</v>
      </c>
    </row>
    <row r="70" spans="1:12" ht="15" thickBot="1" x14ac:dyDescent="0.4">
      <c r="A70" s="1">
        <v>149</v>
      </c>
      <c r="B70" s="1">
        <v>60</v>
      </c>
      <c r="C70" s="4"/>
      <c r="D70" s="4"/>
      <c r="E70" s="4"/>
      <c r="F70" s="4"/>
      <c r="G70" s="3">
        <v>0.17083333333333331</v>
      </c>
      <c r="H70" s="1">
        <v>0</v>
      </c>
      <c r="I70" s="4"/>
      <c r="J70" s="4"/>
      <c r="K70" s="2">
        <v>0.90208333333333324</v>
      </c>
      <c r="L70" s="1">
        <v>34</v>
      </c>
    </row>
    <row r="71" spans="1:12" ht="15" thickBot="1" x14ac:dyDescent="0.4">
      <c r="A71" s="1">
        <v>150</v>
      </c>
      <c r="B71" s="1">
        <v>62</v>
      </c>
      <c r="C71" s="4"/>
      <c r="D71" s="4"/>
      <c r="E71" s="4"/>
      <c r="F71" s="4"/>
      <c r="G71" s="2">
        <v>0.17013888888888887</v>
      </c>
      <c r="H71" s="1">
        <v>0</v>
      </c>
      <c r="I71" s="4"/>
      <c r="J71" s="4"/>
      <c r="K71" s="2">
        <v>0.90138888888888891</v>
      </c>
      <c r="L71" s="1">
        <v>35</v>
      </c>
    </row>
    <row r="72" spans="1:12" ht="15" thickBot="1" x14ac:dyDescent="0.4">
      <c r="A72" s="1">
        <v>151</v>
      </c>
      <c r="B72" s="1">
        <v>62</v>
      </c>
      <c r="C72" s="4"/>
      <c r="D72" s="4"/>
      <c r="E72" s="4"/>
      <c r="F72" s="4"/>
      <c r="G72" s="3">
        <v>0.16944444444444443</v>
      </c>
      <c r="H72" s="1">
        <v>0</v>
      </c>
      <c r="I72" s="4"/>
      <c r="J72" s="4"/>
      <c r="K72" s="2">
        <v>0.90069444444444446</v>
      </c>
      <c r="L72" s="1">
        <v>35</v>
      </c>
    </row>
    <row r="73" spans="1:12" ht="15" thickBot="1" x14ac:dyDescent="0.4">
      <c r="A73" s="1">
        <v>152</v>
      </c>
      <c r="B73" s="1">
        <v>62</v>
      </c>
      <c r="C73" s="4"/>
      <c r="D73" s="4"/>
      <c r="E73" s="4"/>
      <c r="F73" s="4"/>
      <c r="G73" s="2">
        <v>0.16874999999999998</v>
      </c>
      <c r="H73" s="1">
        <v>0</v>
      </c>
      <c r="I73" s="4"/>
      <c r="J73" s="4"/>
      <c r="K73" s="2">
        <v>0.9</v>
      </c>
      <c r="L73" s="1">
        <v>36</v>
      </c>
    </row>
    <row r="74" spans="1:12" ht="15" thickBot="1" x14ac:dyDescent="0.4">
      <c r="A74" s="1">
        <v>153</v>
      </c>
      <c r="B74" s="1">
        <v>62</v>
      </c>
      <c r="C74" s="4"/>
      <c r="D74" s="4"/>
      <c r="E74" s="4"/>
      <c r="F74" s="4"/>
      <c r="G74" s="3">
        <v>0.16805555555555554</v>
      </c>
      <c r="H74" s="1">
        <v>0</v>
      </c>
      <c r="I74" s="4"/>
      <c r="J74" s="4"/>
      <c r="K74" s="2">
        <v>0.89930555555555547</v>
      </c>
      <c r="L74" s="1">
        <v>36</v>
      </c>
    </row>
    <row r="75" spans="1:12" ht="15" thickBot="1" x14ac:dyDescent="0.4">
      <c r="A75" s="1">
        <v>154</v>
      </c>
      <c r="B75" s="1">
        <v>62</v>
      </c>
      <c r="C75" s="4"/>
      <c r="D75" s="4"/>
      <c r="E75" s="4"/>
      <c r="F75" s="4"/>
      <c r="G75" s="2">
        <v>0.1673611111111111</v>
      </c>
      <c r="H75" s="1">
        <v>0</v>
      </c>
      <c r="I75" s="4"/>
      <c r="J75" s="4"/>
      <c r="K75" s="2">
        <v>0.89861111111111114</v>
      </c>
      <c r="L75" s="1">
        <v>37</v>
      </c>
    </row>
    <row r="76" spans="1:12" ht="15" thickBot="1" x14ac:dyDescent="0.4">
      <c r="A76" s="1">
        <v>155</v>
      </c>
      <c r="B76" s="1">
        <v>62</v>
      </c>
      <c r="C76" s="4"/>
      <c r="D76" s="4"/>
      <c r="E76" s="4"/>
      <c r="F76" s="4"/>
      <c r="G76" s="3">
        <v>0.16666666666666666</v>
      </c>
      <c r="H76" s="1">
        <v>0</v>
      </c>
      <c r="I76" s="4"/>
      <c r="J76" s="4"/>
      <c r="K76" s="2">
        <v>0.8979166666666667</v>
      </c>
      <c r="L76" s="1">
        <v>37</v>
      </c>
    </row>
    <row r="77" spans="1:12" ht="15" thickBot="1" x14ac:dyDescent="0.4">
      <c r="A77" s="1">
        <v>156</v>
      </c>
      <c r="B77" s="1">
        <v>62</v>
      </c>
      <c r="C77" s="4"/>
      <c r="D77" s="4"/>
      <c r="E77" s="4"/>
      <c r="F77" s="4"/>
      <c r="G77" s="2">
        <v>0.16597222222222222</v>
      </c>
      <c r="H77" s="1">
        <v>0</v>
      </c>
      <c r="I77" s="4"/>
      <c r="J77" s="4"/>
      <c r="K77" s="2">
        <v>0.89722222222222225</v>
      </c>
      <c r="L77" s="1">
        <v>38</v>
      </c>
    </row>
    <row r="78" spans="1:12" ht="15" thickBot="1" x14ac:dyDescent="0.4">
      <c r="A78" s="1">
        <v>157</v>
      </c>
      <c r="B78" s="1">
        <v>62</v>
      </c>
      <c r="C78" s="4"/>
      <c r="D78" s="4"/>
      <c r="E78" s="4"/>
      <c r="F78" s="4"/>
      <c r="G78" s="3">
        <v>0.16527777777777777</v>
      </c>
      <c r="H78" s="1">
        <v>0</v>
      </c>
      <c r="I78" s="4"/>
      <c r="J78" s="4"/>
      <c r="K78" s="2">
        <v>0.8965277777777777</v>
      </c>
      <c r="L78" s="1">
        <v>38</v>
      </c>
    </row>
    <row r="79" spans="1:12" ht="15" thickBot="1" x14ac:dyDescent="0.4">
      <c r="A79" s="1">
        <v>158</v>
      </c>
      <c r="B79" s="1">
        <v>62</v>
      </c>
      <c r="C79" s="4"/>
      <c r="D79" s="4"/>
      <c r="E79" s="4"/>
      <c r="F79" s="4"/>
      <c r="G79" s="2">
        <v>0.16458333333333333</v>
      </c>
      <c r="H79" s="1">
        <v>0</v>
      </c>
      <c r="I79" s="4"/>
      <c r="J79" s="4"/>
      <c r="K79" s="2">
        <v>0.89583333333333337</v>
      </c>
      <c r="L79" s="1">
        <v>39</v>
      </c>
    </row>
    <row r="80" spans="1:12" ht="15" thickBot="1" x14ac:dyDescent="0.4">
      <c r="A80" s="1">
        <v>159</v>
      </c>
      <c r="B80" s="1">
        <v>62</v>
      </c>
      <c r="C80" s="4"/>
      <c r="D80" s="4"/>
      <c r="E80" s="4"/>
      <c r="F80" s="4"/>
      <c r="G80" s="3">
        <v>0.16388888888888889</v>
      </c>
      <c r="H80" s="1">
        <v>0</v>
      </c>
      <c r="I80" s="4"/>
      <c r="J80" s="4"/>
      <c r="K80" s="2">
        <v>0.89513888888888893</v>
      </c>
      <c r="L80" s="1">
        <v>39</v>
      </c>
    </row>
    <row r="81" spans="1:12" ht="15" thickBot="1" x14ac:dyDescent="0.4">
      <c r="A81" s="1">
        <v>160</v>
      </c>
      <c r="B81" s="1">
        <v>63</v>
      </c>
      <c r="C81" s="4"/>
      <c r="D81" s="4"/>
      <c r="E81" s="4"/>
      <c r="F81" s="4"/>
      <c r="G81" s="2">
        <v>0.16319444444444445</v>
      </c>
      <c r="H81" s="1">
        <v>0</v>
      </c>
      <c r="I81" s="4"/>
      <c r="J81" s="4"/>
      <c r="K81" s="2">
        <v>0.89444444444444438</v>
      </c>
      <c r="L81" s="1">
        <v>40</v>
      </c>
    </row>
    <row r="82" spans="1:12" ht="15" thickBot="1" x14ac:dyDescent="0.4">
      <c r="A82" s="1">
        <v>161</v>
      </c>
      <c r="B82" s="1">
        <v>63</v>
      </c>
      <c r="C82" s="4"/>
      <c r="D82" s="4"/>
      <c r="E82" s="4"/>
      <c r="F82" s="4"/>
      <c r="G82" s="3">
        <v>0.16250000000000001</v>
      </c>
      <c r="H82" s="1">
        <v>0</v>
      </c>
      <c r="I82" s="4"/>
      <c r="J82" s="4"/>
      <c r="K82" s="2">
        <v>0.89374999999999993</v>
      </c>
      <c r="L82" s="1">
        <v>40</v>
      </c>
    </row>
    <row r="83" spans="1:12" ht="15" thickBot="1" x14ac:dyDescent="0.4">
      <c r="A83" s="1">
        <v>162</v>
      </c>
      <c r="B83" s="1">
        <v>63</v>
      </c>
      <c r="C83" s="4"/>
      <c r="D83" s="4"/>
      <c r="E83" s="4"/>
      <c r="F83" s="4"/>
      <c r="G83" s="2">
        <v>0.16180555555555556</v>
      </c>
      <c r="H83" s="1">
        <v>0</v>
      </c>
      <c r="I83" s="4"/>
      <c r="J83" s="4"/>
      <c r="K83" s="2">
        <v>0.8930555555555556</v>
      </c>
      <c r="L83" s="1">
        <v>41</v>
      </c>
    </row>
    <row r="84" spans="1:12" ht="15" thickBot="1" x14ac:dyDescent="0.4">
      <c r="A84" s="1">
        <v>163</v>
      </c>
      <c r="B84" s="1">
        <v>63</v>
      </c>
      <c r="C84" s="4"/>
      <c r="D84" s="4"/>
      <c r="E84" s="4"/>
      <c r="F84" s="4"/>
      <c r="G84" s="3">
        <v>0.16111111111111112</v>
      </c>
      <c r="H84" s="1">
        <v>0</v>
      </c>
      <c r="I84" s="4"/>
      <c r="J84" s="4"/>
      <c r="K84" s="2">
        <v>0.89236111111111116</v>
      </c>
      <c r="L84" s="1">
        <v>41</v>
      </c>
    </row>
    <row r="85" spans="1:12" ht="15" thickBot="1" x14ac:dyDescent="0.4">
      <c r="A85" s="1">
        <v>164</v>
      </c>
      <c r="B85" s="1">
        <v>63</v>
      </c>
      <c r="C85" s="4"/>
      <c r="D85" s="4"/>
      <c r="E85" s="4"/>
      <c r="F85" s="4"/>
      <c r="G85" s="2">
        <v>0.16041666666666668</v>
      </c>
      <c r="H85" s="1">
        <v>0</v>
      </c>
      <c r="I85" s="4"/>
      <c r="J85" s="4"/>
      <c r="K85" s="2">
        <v>0.89166666666666661</v>
      </c>
      <c r="L85" s="1">
        <v>42</v>
      </c>
    </row>
    <row r="86" spans="1:12" ht="15" thickBot="1" x14ac:dyDescent="0.4">
      <c r="A86" s="1">
        <v>165</v>
      </c>
      <c r="B86" s="1">
        <v>63</v>
      </c>
      <c r="C86" s="4"/>
      <c r="D86" s="4"/>
      <c r="E86" s="4"/>
      <c r="F86" s="4"/>
      <c r="G86" s="3">
        <v>0.15972222222222224</v>
      </c>
      <c r="H86" s="1">
        <v>0</v>
      </c>
      <c r="I86" s="4"/>
      <c r="J86" s="4"/>
      <c r="K86" s="2">
        <v>0.89097222222222217</v>
      </c>
      <c r="L86" s="1">
        <v>42</v>
      </c>
    </row>
    <row r="87" spans="1:12" ht="15" thickBot="1" x14ac:dyDescent="0.4">
      <c r="A87" s="1">
        <v>166</v>
      </c>
      <c r="B87" s="1">
        <v>63</v>
      </c>
      <c r="C87" s="4"/>
      <c r="D87" s="4"/>
      <c r="E87" s="4"/>
      <c r="F87" s="4"/>
      <c r="G87" s="2">
        <v>0.15902777777777777</v>
      </c>
      <c r="H87" s="1">
        <v>0</v>
      </c>
      <c r="I87" s="4"/>
      <c r="J87" s="4"/>
      <c r="K87" s="2">
        <v>0.89027777777777783</v>
      </c>
      <c r="L87" s="1">
        <v>43</v>
      </c>
    </row>
    <row r="88" spans="1:12" ht="15" thickBot="1" x14ac:dyDescent="0.4">
      <c r="A88" s="1">
        <v>167</v>
      </c>
      <c r="B88" s="1">
        <v>63</v>
      </c>
      <c r="C88" s="4"/>
      <c r="D88" s="4"/>
      <c r="E88" s="4"/>
      <c r="F88" s="4"/>
      <c r="G88" s="3">
        <v>0.15833333333333333</v>
      </c>
      <c r="H88" s="1">
        <v>0</v>
      </c>
      <c r="I88" s="4"/>
      <c r="J88" s="4"/>
      <c r="K88" s="2">
        <v>0.88958333333333339</v>
      </c>
      <c r="L88" s="1">
        <v>43</v>
      </c>
    </row>
    <row r="89" spans="1:12" ht="15" thickBot="1" x14ac:dyDescent="0.4">
      <c r="A89" s="1">
        <v>168</v>
      </c>
      <c r="B89" s="1">
        <v>63</v>
      </c>
      <c r="C89" s="4"/>
      <c r="D89" s="4"/>
      <c r="E89" s="4"/>
      <c r="F89" s="4"/>
      <c r="G89" s="2">
        <v>0.15763888888888888</v>
      </c>
      <c r="H89" s="1">
        <v>0</v>
      </c>
      <c r="I89" s="4"/>
      <c r="J89" s="4"/>
      <c r="K89" s="2">
        <v>0.88888888888888884</v>
      </c>
      <c r="L89" s="1">
        <v>44</v>
      </c>
    </row>
    <row r="90" spans="1:12" ht="15" thickBot="1" x14ac:dyDescent="0.4">
      <c r="A90" s="1">
        <v>169</v>
      </c>
      <c r="B90" s="1">
        <v>63</v>
      </c>
      <c r="C90" s="4"/>
      <c r="D90" s="4"/>
      <c r="E90" s="4"/>
      <c r="F90" s="4"/>
      <c r="G90" s="3">
        <v>0.15694444444444444</v>
      </c>
      <c r="H90" s="1">
        <v>0</v>
      </c>
      <c r="I90" s="4"/>
      <c r="J90" s="4"/>
      <c r="K90" s="2">
        <v>0.8881944444444444</v>
      </c>
      <c r="L90" s="1">
        <v>44</v>
      </c>
    </row>
    <row r="91" spans="1:12" ht="15" thickBot="1" x14ac:dyDescent="0.4">
      <c r="A91" s="1">
        <v>170</v>
      </c>
      <c r="B91" s="1">
        <v>64</v>
      </c>
      <c r="C91" s="4"/>
      <c r="D91" s="4"/>
      <c r="E91" s="4"/>
      <c r="F91" s="4"/>
      <c r="G91" s="2">
        <v>0.15625</v>
      </c>
      <c r="H91" s="1">
        <v>0</v>
      </c>
      <c r="I91" s="4"/>
      <c r="J91" s="4"/>
      <c r="K91" s="2">
        <v>0.88750000000000007</v>
      </c>
      <c r="L91" s="1">
        <v>45</v>
      </c>
    </row>
    <row r="92" spans="1:12" ht="15" thickBot="1" x14ac:dyDescent="0.4">
      <c r="A92" s="1">
        <v>171</v>
      </c>
      <c r="B92" s="1">
        <v>64</v>
      </c>
      <c r="C92" s="4"/>
      <c r="D92" s="4"/>
      <c r="E92" s="4"/>
      <c r="F92" s="4"/>
      <c r="G92" s="3">
        <v>0.15555555555555556</v>
      </c>
      <c r="H92" s="1">
        <v>0</v>
      </c>
      <c r="I92" s="4"/>
      <c r="J92" s="4"/>
      <c r="K92" s="2">
        <v>0.88680555555555562</v>
      </c>
      <c r="L92" s="1">
        <v>45</v>
      </c>
    </row>
    <row r="93" spans="1:12" ht="15" thickBot="1" x14ac:dyDescent="0.4">
      <c r="A93" s="1">
        <v>172</v>
      </c>
      <c r="B93" s="1">
        <v>64</v>
      </c>
      <c r="C93" s="4"/>
      <c r="D93" s="4"/>
      <c r="E93" s="4"/>
      <c r="F93" s="4"/>
      <c r="G93" s="2">
        <v>0.15486111111111112</v>
      </c>
      <c r="H93" s="1">
        <v>0</v>
      </c>
      <c r="I93" s="4"/>
      <c r="J93" s="4"/>
      <c r="K93" s="2">
        <v>0.88611111111111107</v>
      </c>
      <c r="L93" s="1">
        <v>46</v>
      </c>
    </row>
    <row r="94" spans="1:12" ht="15" thickBot="1" x14ac:dyDescent="0.4">
      <c r="A94" s="1">
        <v>173</v>
      </c>
      <c r="B94" s="1">
        <v>64</v>
      </c>
      <c r="C94" s="4"/>
      <c r="D94" s="4"/>
      <c r="E94" s="4"/>
      <c r="F94" s="4"/>
      <c r="G94" s="3">
        <v>0.15416666666666667</v>
      </c>
      <c r="H94" s="1">
        <v>0</v>
      </c>
      <c r="I94" s="4"/>
      <c r="J94" s="4"/>
      <c r="K94" s="2">
        <v>0.88541666666666663</v>
      </c>
      <c r="L94" s="1">
        <v>46</v>
      </c>
    </row>
    <row r="95" spans="1:12" ht="15" thickBot="1" x14ac:dyDescent="0.4">
      <c r="A95" s="1">
        <v>174</v>
      </c>
      <c r="B95" s="1">
        <v>64</v>
      </c>
      <c r="C95" s="4"/>
      <c r="D95" s="4"/>
      <c r="E95" s="4"/>
      <c r="F95" s="4"/>
      <c r="G95" s="2">
        <v>0.15347222222222223</v>
      </c>
      <c r="H95" s="1">
        <v>0</v>
      </c>
      <c r="I95" s="4"/>
      <c r="J95" s="4"/>
      <c r="K95" s="2">
        <v>0.8847222222222223</v>
      </c>
      <c r="L95" s="1">
        <v>47</v>
      </c>
    </row>
    <row r="96" spans="1:12" ht="15" thickBot="1" x14ac:dyDescent="0.4">
      <c r="A96" s="1">
        <v>175</v>
      </c>
      <c r="B96" s="1">
        <v>64</v>
      </c>
      <c r="C96" s="4"/>
      <c r="D96" s="4"/>
      <c r="E96" s="4"/>
      <c r="F96" s="4"/>
      <c r="G96" s="3">
        <v>0.15277777777777776</v>
      </c>
      <c r="H96" s="1">
        <v>0</v>
      </c>
      <c r="I96" s="4"/>
      <c r="J96" s="4"/>
      <c r="K96" s="2">
        <v>0.88402777777777775</v>
      </c>
      <c r="L96" s="1">
        <v>47</v>
      </c>
    </row>
    <row r="97" spans="1:12" ht="15" thickBot="1" x14ac:dyDescent="0.4">
      <c r="A97" s="1">
        <v>176</v>
      </c>
      <c r="B97" s="1">
        <v>64</v>
      </c>
      <c r="C97" s="4"/>
      <c r="D97" s="4"/>
      <c r="E97" s="4"/>
      <c r="F97" s="4"/>
      <c r="G97" s="2">
        <v>0.15208333333333332</v>
      </c>
      <c r="H97" s="1">
        <v>0</v>
      </c>
      <c r="I97" s="4"/>
      <c r="J97" s="4"/>
      <c r="K97" s="2">
        <v>0.8833333333333333</v>
      </c>
      <c r="L97" s="1">
        <v>48</v>
      </c>
    </row>
    <row r="98" spans="1:12" ht="15" thickBot="1" x14ac:dyDescent="0.4">
      <c r="A98" s="1">
        <v>177</v>
      </c>
      <c r="B98" s="1">
        <v>64</v>
      </c>
      <c r="C98" s="4"/>
      <c r="D98" s="4"/>
      <c r="E98" s="4"/>
      <c r="F98" s="4"/>
      <c r="G98" s="3">
        <v>0.15138888888888888</v>
      </c>
      <c r="H98" s="1">
        <v>0</v>
      </c>
      <c r="I98" s="4"/>
      <c r="J98" s="4"/>
      <c r="K98" s="2">
        <v>0.88263888888888886</v>
      </c>
      <c r="L98" s="1">
        <v>48</v>
      </c>
    </row>
    <row r="99" spans="1:12" ht="15" thickBot="1" x14ac:dyDescent="0.4">
      <c r="A99" s="1">
        <v>178</v>
      </c>
      <c r="B99" s="1">
        <v>64</v>
      </c>
      <c r="C99" s="4"/>
      <c r="D99" s="4"/>
      <c r="E99" s="4"/>
      <c r="F99" s="4"/>
      <c r="G99" s="2">
        <v>0.15069444444444444</v>
      </c>
      <c r="H99" s="1">
        <v>0</v>
      </c>
      <c r="I99" s="4"/>
      <c r="J99" s="4"/>
      <c r="K99" s="2">
        <v>0.88194444444444453</v>
      </c>
      <c r="L99" s="1">
        <v>49</v>
      </c>
    </row>
    <row r="100" spans="1:12" ht="15" thickBot="1" x14ac:dyDescent="0.4">
      <c r="A100" s="1">
        <v>179</v>
      </c>
      <c r="B100" s="1">
        <v>64</v>
      </c>
      <c r="C100" s="4"/>
      <c r="D100" s="4"/>
      <c r="E100" s="4"/>
      <c r="F100" s="4"/>
      <c r="G100" s="3">
        <v>0.15</v>
      </c>
      <c r="H100" s="1">
        <v>0</v>
      </c>
      <c r="I100" s="4"/>
      <c r="J100" s="4"/>
      <c r="K100" s="2">
        <v>0.88124999999999998</v>
      </c>
      <c r="L100" s="1">
        <v>49</v>
      </c>
    </row>
    <row r="101" spans="1:12" ht="15" thickBot="1" x14ac:dyDescent="0.4">
      <c r="A101" s="1">
        <v>180</v>
      </c>
      <c r="B101" s="1">
        <v>65</v>
      </c>
      <c r="C101" s="4"/>
      <c r="D101" s="4"/>
      <c r="E101" s="4"/>
      <c r="F101" s="4"/>
      <c r="G101" s="2">
        <v>0.14930555555555555</v>
      </c>
      <c r="H101" s="1">
        <v>0</v>
      </c>
      <c r="I101" s="4"/>
      <c r="J101" s="4"/>
      <c r="K101" s="2">
        <v>0.88055555555555554</v>
      </c>
      <c r="L101" s="1">
        <v>50</v>
      </c>
    </row>
    <row r="102" spans="1:12" ht="15" thickBot="1" x14ac:dyDescent="0.4">
      <c r="A102" s="1">
        <v>181</v>
      </c>
      <c r="B102" s="1">
        <v>65</v>
      </c>
      <c r="C102" s="4"/>
      <c r="D102" s="4"/>
      <c r="E102" s="4"/>
      <c r="F102" s="4"/>
      <c r="G102" s="2">
        <v>0.14930555555555555</v>
      </c>
      <c r="H102" s="1">
        <v>0</v>
      </c>
      <c r="I102" s="4"/>
      <c r="J102" s="4"/>
      <c r="K102" s="2">
        <v>0.87986111111111109</v>
      </c>
      <c r="L102" s="1">
        <v>50</v>
      </c>
    </row>
    <row r="103" spans="1:12" ht="15" thickBot="1" x14ac:dyDescent="0.4">
      <c r="A103" s="1">
        <v>182</v>
      </c>
      <c r="B103" s="1">
        <v>65</v>
      </c>
      <c r="C103" s="4"/>
      <c r="D103" s="4"/>
      <c r="E103" s="4"/>
      <c r="F103" s="4"/>
      <c r="G103" s="2">
        <v>0.14930555555555555</v>
      </c>
      <c r="H103" s="1">
        <v>0</v>
      </c>
      <c r="I103" s="4"/>
      <c r="J103" s="4"/>
      <c r="K103" s="2">
        <v>0.87916666666666676</v>
      </c>
      <c r="L103" s="1">
        <v>51</v>
      </c>
    </row>
    <row r="104" spans="1:12" ht="15" thickBot="1" x14ac:dyDescent="0.4">
      <c r="A104" s="1">
        <v>183</v>
      </c>
      <c r="B104" s="1">
        <v>65</v>
      </c>
      <c r="C104" s="4"/>
      <c r="D104" s="4"/>
      <c r="E104" s="4"/>
      <c r="F104" s="4"/>
      <c r="G104" s="2">
        <v>0.14861111111111111</v>
      </c>
      <c r="H104" s="1">
        <v>2</v>
      </c>
      <c r="I104" s="4"/>
      <c r="J104" s="4"/>
      <c r="K104" s="2">
        <v>0.87847222222222221</v>
      </c>
      <c r="L104" s="1">
        <v>51</v>
      </c>
    </row>
    <row r="105" spans="1:12" ht="15" thickBot="1" x14ac:dyDescent="0.4">
      <c r="A105" s="1">
        <v>184</v>
      </c>
      <c r="B105" s="1">
        <v>65</v>
      </c>
      <c r="C105" s="4"/>
      <c r="D105" s="4"/>
      <c r="E105" s="4"/>
      <c r="F105" s="4"/>
      <c r="G105" s="2">
        <v>0.14791666666666667</v>
      </c>
      <c r="H105" s="1">
        <v>4</v>
      </c>
      <c r="I105" s="4"/>
      <c r="J105" s="4"/>
      <c r="K105" s="2">
        <v>0.87777777777777777</v>
      </c>
      <c r="L105" s="1">
        <v>52</v>
      </c>
    </row>
    <row r="106" spans="1:12" ht="15" thickBot="1" x14ac:dyDescent="0.4">
      <c r="A106" s="1">
        <v>185</v>
      </c>
      <c r="B106" s="1">
        <v>65</v>
      </c>
      <c r="C106" s="4"/>
      <c r="D106" s="4"/>
      <c r="E106" s="4"/>
      <c r="F106" s="4"/>
      <c r="G106" s="2">
        <v>0.14722222222222223</v>
      </c>
      <c r="H106" s="1">
        <v>6</v>
      </c>
      <c r="I106" s="4"/>
      <c r="J106" s="4"/>
      <c r="K106" s="2">
        <v>0.87708333333333333</v>
      </c>
      <c r="L106" s="1">
        <v>52</v>
      </c>
    </row>
    <row r="107" spans="1:12" ht="15" thickBot="1" x14ac:dyDescent="0.4">
      <c r="A107" s="1">
        <v>186</v>
      </c>
      <c r="B107" s="1">
        <v>65</v>
      </c>
      <c r="C107" s="4"/>
      <c r="D107" s="4"/>
      <c r="E107" s="4"/>
      <c r="F107" s="4"/>
      <c r="G107" s="2">
        <v>0.14652777777777778</v>
      </c>
      <c r="H107" s="1">
        <v>8</v>
      </c>
      <c r="I107" s="4"/>
      <c r="J107" s="4"/>
      <c r="K107" s="2">
        <v>0.87638888888888899</v>
      </c>
      <c r="L107" s="1">
        <v>53</v>
      </c>
    </row>
    <row r="108" spans="1:12" ht="15" thickBot="1" x14ac:dyDescent="0.4">
      <c r="A108" s="1">
        <v>187</v>
      </c>
      <c r="B108" s="1">
        <v>65</v>
      </c>
      <c r="C108" s="4"/>
      <c r="D108" s="4"/>
      <c r="E108" s="4"/>
      <c r="F108" s="4"/>
      <c r="G108" s="2">
        <v>0.14583333333333334</v>
      </c>
      <c r="H108" s="1">
        <v>10</v>
      </c>
      <c r="I108" s="4"/>
      <c r="J108" s="4"/>
      <c r="K108" s="2">
        <v>0.87569444444444444</v>
      </c>
      <c r="L108" s="1">
        <v>53</v>
      </c>
    </row>
    <row r="109" spans="1:12" ht="15" thickBot="1" x14ac:dyDescent="0.4">
      <c r="A109" s="1">
        <v>188</v>
      </c>
      <c r="B109" s="1">
        <v>65</v>
      </c>
      <c r="C109" s="4"/>
      <c r="D109" s="4"/>
      <c r="E109" s="4"/>
      <c r="F109" s="4"/>
      <c r="G109" s="2">
        <v>0.1451388888888889</v>
      </c>
      <c r="H109" s="1">
        <v>12</v>
      </c>
      <c r="I109" s="4"/>
      <c r="J109" s="4"/>
      <c r="K109" s="2">
        <v>0.875</v>
      </c>
      <c r="L109" s="1">
        <v>54</v>
      </c>
    </row>
    <row r="110" spans="1:12" ht="15" thickBot="1" x14ac:dyDescent="0.4">
      <c r="A110" s="1">
        <v>189</v>
      </c>
      <c r="B110" s="1">
        <v>65</v>
      </c>
      <c r="C110" s="4"/>
      <c r="D110" s="4"/>
      <c r="E110" s="4"/>
      <c r="F110" s="4"/>
      <c r="G110" s="2">
        <v>0.14444444444444446</v>
      </c>
      <c r="H110" s="1">
        <v>14</v>
      </c>
      <c r="I110" s="4"/>
      <c r="J110" s="4"/>
      <c r="K110" s="2">
        <v>0.87430555555555556</v>
      </c>
      <c r="L110" s="1">
        <v>54</v>
      </c>
    </row>
    <row r="111" spans="1:12" ht="15" thickBot="1" x14ac:dyDescent="0.4">
      <c r="A111" s="1">
        <v>190</v>
      </c>
      <c r="B111" s="1">
        <v>68</v>
      </c>
      <c r="C111" s="4"/>
      <c r="D111" s="4"/>
      <c r="E111" s="4"/>
      <c r="F111" s="4"/>
      <c r="G111" s="2">
        <v>0.14375000000000002</v>
      </c>
      <c r="H111" s="1">
        <v>16</v>
      </c>
      <c r="I111" s="4"/>
      <c r="J111" s="4"/>
      <c r="K111" s="2">
        <v>0.87361111111111101</v>
      </c>
      <c r="L111" s="1">
        <v>55</v>
      </c>
    </row>
    <row r="112" spans="1:12" ht="15" thickBot="1" x14ac:dyDescent="0.4">
      <c r="A112" s="1">
        <v>191</v>
      </c>
      <c r="B112" s="1">
        <v>68</v>
      </c>
      <c r="C112" s="4"/>
      <c r="D112" s="4"/>
      <c r="E112" s="4"/>
      <c r="F112" s="4"/>
      <c r="G112" s="2">
        <v>0.14305555555555557</v>
      </c>
      <c r="H112" s="1">
        <v>18</v>
      </c>
      <c r="I112" s="4"/>
      <c r="J112" s="4"/>
      <c r="K112" s="2">
        <v>0.87291666666666667</v>
      </c>
      <c r="L112" s="1">
        <v>55</v>
      </c>
    </row>
    <row r="113" spans="1:12" ht="15" thickBot="1" x14ac:dyDescent="0.4">
      <c r="A113" s="1">
        <v>192</v>
      </c>
      <c r="B113" s="1">
        <v>68</v>
      </c>
      <c r="C113" s="4"/>
      <c r="D113" s="4"/>
      <c r="E113" s="4"/>
      <c r="F113" s="4"/>
      <c r="G113" s="2">
        <v>0.1423611111111111</v>
      </c>
      <c r="H113" s="1">
        <v>20</v>
      </c>
      <c r="I113" s="4"/>
      <c r="J113" s="4"/>
      <c r="K113" s="2">
        <v>0.87222222222222223</v>
      </c>
      <c r="L113" s="1">
        <v>56</v>
      </c>
    </row>
    <row r="114" spans="1:12" ht="15" thickBot="1" x14ac:dyDescent="0.4">
      <c r="A114" s="1">
        <v>193</v>
      </c>
      <c r="B114" s="1">
        <v>68</v>
      </c>
      <c r="C114" s="4"/>
      <c r="D114" s="4"/>
      <c r="E114" s="4"/>
      <c r="F114" s="4"/>
      <c r="G114" s="2">
        <v>0.14166666666666666</v>
      </c>
      <c r="H114" s="1">
        <v>22</v>
      </c>
      <c r="I114" s="4"/>
      <c r="J114" s="4"/>
      <c r="K114" s="2">
        <v>0.87152777777777779</v>
      </c>
      <c r="L114" s="1">
        <v>56</v>
      </c>
    </row>
    <row r="115" spans="1:12" ht="15" thickBot="1" x14ac:dyDescent="0.4">
      <c r="A115" s="1">
        <v>194</v>
      </c>
      <c r="B115" s="1">
        <v>68</v>
      </c>
      <c r="C115" s="4"/>
      <c r="D115" s="4"/>
      <c r="E115" s="4"/>
      <c r="F115" s="4"/>
      <c r="G115" s="2">
        <v>0.14097222222222222</v>
      </c>
      <c r="H115" s="1">
        <v>24</v>
      </c>
      <c r="I115" s="4"/>
      <c r="J115" s="4"/>
      <c r="K115" s="2">
        <v>0.87083333333333324</v>
      </c>
      <c r="L115" s="1">
        <v>57</v>
      </c>
    </row>
    <row r="116" spans="1:12" ht="15" thickBot="1" x14ac:dyDescent="0.4">
      <c r="A116" s="1">
        <v>195</v>
      </c>
      <c r="B116" s="1">
        <v>68</v>
      </c>
      <c r="C116" s="4"/>
      <c r="D116" s="4"/>
      <c r="E116" s="4"/>
      <c r="F116" s="4"/>
      <c r="G116" s="2">
        <v>0.14027777777777778</v>
      </c>
      <c r="H116" s="1">
        <v>26</v>
      </c>
      <c r="I116" s="4"/>
      <c r="J116" s="4"/>
      <c r="K116" s="2">
        <v>0.87013888888888891</v>
      </c>
      <c r="L116" s="1">
        <v>57</v>
      </c>
    </row>
    <row r="117" spans="1:12" ht="15" thickBot="1" x14ac:dyDescent="0.4">
      <c r="A117" s="1">
        <v>196</v>
      </c>
      <c r="B117" s="1">
        <v>68</v>
      </c>
      <c r="C117" s="4"/>
      <c r="D117" s="4"/>
      <c r="E117" s="4"/>
      <c r="F117" s="4"/>
      <c r="G117" s="2">
        <v>0.13958333333333334</v>
      </c>
      <c r="H117" s="1">
        <v>28</v>
      </c>
      <c r="I117" s="4"/>
      <c r="J117" s="4"/>
      <c r="K117" s="2">
        <v>0.86944444444444446</v>
      </c>
      <c r="L117" s="1">
        <v>58</v>
      </c>
    </row>
    <row r="118" spans="1:12" ht="15" thickBot="1" x14ac:dyDescent="0.4">
      <c r="A118" s="1">
        <v>197</v>
      </c>
      <c r="B118" s="1">
        <v>68</v>
      </c>
      <c r="C118" s="4"/>
      <c r="D118" s="4"/>
      <c r="E118" s="4"/>
      <c r="F118" s="4"/>
      <c r="G118" s="2">
        <v>0.1388888888888889</v>
      </c>
      <c r="H118" s="1">
        <v>30</v>
      </c>
      <c r="I118" s="4"/>
      <c r="J118" s="4"/>
      <c r="K118" s="2">
        <v>0.86875000000000002</v>
      </c>
      <c r="L118" s="1">
        <v>58</v>
      </c>
    </row>
    <row r="119" spans="1:12" ht="15" thickBot="1" x14ac:dyDescent="0.4">
      <c r="A119" s="1">
        <v>198</v>
      </c>
      <c r="B119" s="1">
        <v>68</v>
      </c>
      <c r="C119" s="4"/>
      <c r="D119" s="4"/>
      <c r="E119" s="4"/>
      <c r="F119" s="4"/>
      <c r="G119" s="2">
        <v>0.13819444444444443</v>
      </c>
      <c r="H119" s="1">
        <v>32</v>
      </c>
      <c r="I119" s="4"/>
      <c r="J119" s="4"/>
      <c r="K119" s="2">
        <v>0.86805555555555547</v>
      </c>
      <c r="L119" s="1">
        <v>59</v>
      </c>
    </row>
    <row r="120" spans="1:12" ht="15" thickBot="1" x14ac:dyDescent="0.4">
      <c r="A120" s="1">
        <v>199</v>
      </c>
      <c r="B120" s="1">
        <v>68</v>
      </c>
      <c r="C120" s="4"/>
      <c r="D120" s="4"/>
      <c r="E120" s="4"/>
      <c r="F120" s="4"/>
      <c r="G120" s="2">
        <v>0.13749999999999998</v>
      </c>
      <c r="H120" s="1">
        <v>34</v>
      </c>
      <c r="I120" s="4"/>
      <c r="J120" s="4"/>
      <c r="K120" s="2">
        <v>0.87569444444444444</v>
      </c>
      <c r="L120" s="1">
        <v>59</v>
      </c>
    </row>
    <row r="121" spans="1:12" ht="15" thickBot="1" x14ac:dyDescent="0.4">
      <c r="A121" s="1">
        <v>200</v>
      </c>
      <c r="B121" s="1">
        <v>70</v>
      </c>
      <c r="C121" s="4"/>
      <c r="D121" s="4"/>
      <c r="E121" s="4"/>
      <c r="F121" s="4"/>
      <c r="G121" s="2">
        <v>0.13680555555555554</v>
      </c>
      <c r="H121" s="1">
        <v>36</v>
      </c>
      <c r="I121" s="4"/>
      <c r="J121" s="4"/>
      <c r="K121" s="2">
        <v>0.875</v>
      </c>
      <c r="L121" s="1">
        <v>60</v>
      </c>
    </row>
    <row r="122" spans="1:12" ht="15" thickBot="1" x14ac:dyDescent="0.4">
      <c r="A122" s="1">
        <v>201</v>
      </c>
      <c r="B122" s="1">
        <v>70</v>
      </c>
      <c r="C122" s="4"/>
      <c r="D122" s="4"/>
      <c r="E122" s="4"/>
      <c r="F122" s="4"/>
      <c r="G122" s="2">
        <v>0.1361111111111111</v>
      </c>
      <c r="H122" s="1">
        <v>38</v>
      </c>
      <c r="I122" s="4"/>
      <c r="J122" s="4"/>
      <c r="K122" s="2">
        <v>0.86597222222222225</v>
      </c>
      <c r="L122" s="1">
        <v>60</v>
      </c>
    </row>
    <row r="123" spans="1:12" ht="15" thickBot="1" x14ac:dyDescent="0.4">
      <c r="A123" s="1">
        <v>202</v>
      </c>
      <c r="B123" s="1">
        <v>70</v>
      </c>
      <c r="C123" s="4"/>
      <c r="D123" s="4"/>
      <c r="E123" s="4"/>
      <c r="F123" s="4"/>
      <c r="G123" s="2">
        <v>0.13541666666666666</v>
      </c>
      <c r="H123" s="1">
        <v>40</v>
      </c>
      <c r="I123" s="4"/>
      <c r="J123" s="4"/>
      <c r="K123" s="2">
        <v>0.8652777777777777</v>
      </c>
      <c r="L123" s="1">
        <v>60</v>
      </c>
    </row>
    <row r="124" spans="1:12" ht="15" thickBot="1" x14ac:dyDescent="0.4">
      <c r="A124" s="1">
        <v>203</v>
      </c>
      <c r="B124" s="1">
        <v>70</v>
      </c>
      <c r="C124" s="4"/>
      <c r="D124" s="4"/>
      <c r="E124" s="4"/>
      <c r="F124" s="4"/>
      <c r="G124" s="2">
        <v>0.13472222222222222</v>
      </c>
      <c r="H124" s="1">
        <v>42</v>
      </c>
      <c r="I124" s="4"/>
      <c r="J124" s="4"/>
      <c r="K124" s="2">
        <v>0.86458333333333337</v>
      </c>
      <c r="L124" s="1">
        <v>60</v>
      </c>
    </row>
    <row r="125" spans="1:12" ht="15" thickBot="1" x14ac:dyDescent="0.4">
      <c r="A125" s="1">
        <v>204</v>
      </c>
      <c r="B125" s="1">
        <v>70</v>
      </c>
      <c r="C125" s="4"/>
      <c r="D125" s="4"/>
      <c r="E125" s="4"/>
      <c r="F125" s="4"/>
      <c r="G125" s="2">
        <v>0.13402777777777777</v>
      </c>
      <c r="H125" s="1">
        <v>44</v>
      </c>
      <c r="I125" s="4"/>
      <c r="J125" s="4"/>
      <c r="K125" s="2">
        <v>0.86388888888888893</v>
      </c>
      <c r="L125" s="1">
        <v>60</v>
      </c>
    </row>
    <row r="126" spans="1:12" ht="15" thickBot="1" x14ac:dyDescent="0.4">
      <c r="A126" s="1">
        <v>205</v>
      </c>
      <c r="B126" s="1">
        <v>70</v>
      </c>
      <c r="C126" s="4"/>
      <c r="D126" s="4"/>
      <c r="E126" s="4"/>
      <c r="F126" s="4"/>
      <c r="G126" s="2">
        <v>0.13333333333333333</v>
      </c>
      <c r="H126" s="1">
        <v>46</v>
      </c>
      <c r="I126" s="4"/>
      <c r="J126" s="4"/>
      <c r="K126" s="2">
        <v>0.86319444444444438</v>
      </c>
      <c r="L126" s="1">
        <v>60</v>
      </c>
    </row>
    <row r="127" spans="1:12" ht="15" thickBot="1" x14ac:dyDescent="0.4">
      <c r="A127" s="1">
        <v>206</v>
      </c>
      <c r="B127" s="1">
        <v>70</v>
      </c>
      <c r="C127" s="4"/>
      <c r="D127" s="4"/>
      <c r="E127" s="4"/>
      <c r="F127" s="4"/>
      <c r="G127" s="2">
        <v>0.13263888888888889</v>
      </c>
      <c r="H127" s="1">
        <v>48</v>
      </c>
      <c r="I127" s="4"/>
      <c r="J127" s="4"/>
      <c r="K127" s="2">
        <v>0.86249999999999993</v>
      </c>
      <c r="L127" s="1">
        <v>60</v>
      </c>
    </row>
    <row r="128" spans="1:12" ht="15" thickBot="1" x14ac:dyDescent="0.4">
      <c r="A128" s="1">
        <v>207</v>
      </c>
      <c r="B128" s="1">
        <v>70</v>
      </c>
      <c r="C128" s="4"/>
      <c r="D128" s="4"/>
      <c r="E128" s="4"/>
      <c r="F128" s="4"/>
      <c r="G128" s="2">
        <v>0.13194444444444445</v>
      </c>
      <c r="H128" s="1">
        <v>50</v>
      </c>
      <c r="I128" s="4"/>
      <c r="J128" s="4"/>
      <c r="K128" s="2">
        <v>0.8618055555555556</v>
      </c>
      <c r="L128" s="1">
        <v>60</v>
      </c>
    </row>
    <row r="129" spans="1:12" ht="15" thickBot="1" x14ac:dyDescent="0.4">
      <c r="A129" s="1">
        <v>208</v>
      </c>
      <c r="B129" s="1">
        <v>70</v>
      </c>
      <c r="C129" s="4"/>
      <c r="D129" s="4"/>
      <c r="E129" s="4"/>
      <c r="F129" s="4"/>
      <c r="G129" s="2">
        <v>0.13125000000000001</v>
      </c>
      <c r="H129" s="1">
        <v>51</v>
      </c>
      <c r="I129" s="4"/>
      <c r="J129" s="4"/>
      <c r="K129" s="2">
        <v>0.86111111111111116</v>
      </c>
      <c r="L129" s="1">
        <v>60</v>
      </c>
    </row>
    <row r="130" spans="1:12" ht="15" thickBot="1" x14ac:dyDescent="0.4">
      <c r="A130" s="1">
        <v>209</v>
      </c>
      <c r="B130" s="1">
        <v>70</v>
      </c>
      <c r="C130" s="4"/>
      <c r="D130" s="4"/>
      <c r="E130" s="4"/>
      <c r="F130" s="4"/>
      <c r="G130" s="2">
        <v>0.13055555555555556</v>
      </c>
      <c r="H130" s="1">
        <v>52</v>
      </c>
      <c r="I130" s="4"/>
      <c r="J130" s="4"/>
      <c r="K130" s="2">
        <v>0.86041666666666661</v>
      </c>
      <c r="L130" s="1">
        <v>60</v>
      </c>
    </row>
    <row r="131" spans="1:12" ht="15" thickBot="1" x14ac:dyDescent="0.4">
      <c r="A131" s="1">
        <v>210</v>
      </c>
      <c r="B131" s="1">
        <v>72</v>
      </c>
      <c r="C131" s="4"/>
      <c r="D131" s="4"/>
      <c r="E131" s="4"/>
      <c r="F131" s="4"/>
      <c r="G131" s="2">
        <v>0.12986111111111112</v>
      </c>
      <c r="H131" s="1">
        <v>53</v>
      </c>
      <c r="I131" s="4"/>
      <c r="J131" s="4"/>
      <c r="K131" s="2">
        <v>0.85972222222222217</v>
      </c>
      <c r="L131" s="1">
        <v>60</v>
      </c>
    </row>
    <row r="132" spans="1:12" ht="15" thickBot="1" x14ac:dyDescent="0.4">
      <c r="A132" s="1">
        <v>211</v>
      </c>
      <c r="B132" s="1">
        <v>72</v>
      </c>
      <c r="C132" s="4"/>
      <c r="D132" s="4"/>
      <c r="E132" s="4"/>
      <c r="F132" s="4"/>
      <c r="G132" s="2">
        <v>0.12916666666666668</v>
      </c>
      <c r="H132" s="1">
        <v>54</v>
      </c>
      <c r="I132" s="4"/>
      <c r="J132" s="4"/>
      <c r="K132" s="2">
        <v>0.85902777777777783</v>
      </c>
      <c r="L132" s="1">
        <v>60</v>
      </c>
    </row>
    <row r="133" spans="1:12" ht="15" thickBot="1" x14ac:dyDescent="0.4">
      <c r="A133" s="1">
        <v>212</v>
      </c>
      <c r="B133" s="1">
        <v>72</v>
      </c>
      <c r="C133" s="4"/>
      <c r="D133" s="4"/>
      <c r="E133" s="4"/>
      <c r="F133" s="4"/>
      <c r="G133" s="2">
        <v>0.12847222222222224</v>
      </c>
      <c r="H133" s="1">
        <v>55</v>
      </c>
      <c r="I133" s="4"/>
      <c r="J133" s="4"/>
      <c r="K133" s="2">
        <v>0.85833333333333339</v>
      </c>
      <c r="L133" s="1">
        <v>61</v>
      </c>
    </row>
    <row r="134" spans="1:12" ht="15" thickBot="1" x14ac:dyDescent="0.4">
      <c r="A134" s="1">
        <v>213</v>
      </c>
      <c r="B134" s="1">
        <v>72</v>
      </c>
      <c r="C134" s="4"/>
      <c r="D134" s="4"/>
      <c r="E134" s="4"/>
      <c r="F134" s="4"/>
      <c r="G134" s="2">
        <v>0.1277777777777778</v>
      </c>
      <c r="H134" s="1">
        <v>56</v>
      </c>
      <c r="I134" s="4"/>
      <c r="J134" s="4"/>
      <c r="K134" s="2">
        <v>0.85763888888888884</v>
      </c>
      <c r="L134" s="1">
        <v>61</v>
      </c>
    </row>
    <row r="135" spans="1:12" ht="15" thickBot="1" x14ac:dyDescent="0.4">
      <c r="A135" s="1">
        <v>214</v>
      </c>
      <c r="B135" s="1">
        <v>72</v>
      </c>
      <c r="C135" s="4"/>
      <c r="D135" s="4"/>
      <c r="E135" s="4"/>
      <c r="F135" s="4"/>
      <c r="G135" s="2">
        <v>0.12708333333333333</v>
      </c>
      <c r="H135" s="1">
        <v>57</v>
      </c>
      <c r="I135" s="4"/>
      <c r="J135" s="4"/>
      <c r="K135" s="2">
        <v>0.8569444444444444</v>
      </c>
      <c r="L135" s="1">
        <v>61</v>
      </c>
    </row>
    <row r="136" spans="1:12" ht="15" thickBot="1" x14ac:dyDescent="0.4">
      <c r="A136" s="1">
        <v>215</v>
      </c>
      <c r="B136" s="1">
        <v>72</v>
      </c>
      <c r="C136" s="4"/>
      <c r="D136" s="4"/>
      <c r="E136" s="4"/>
      <c r="F136" s="4"/>
      <c r="G136" s="2">
        <v>0.12638888888888888</v>
      </c>
      <c r="H136" s="1">
        <v>58</v>
      </c>
      <c r="I136" s="4"/>
      <c r="J136" s="4"/>
      <c r="K136" s="2">
        <v>0.85625000000000007</v>
      </c>
      <c r="L136" s="1">
        <v>61</v>
      </c>
    </row>
    <row r="137" spans="1:12" ht="15" thickBot="1" x14ac:dyDescent="0.4">
      <c r="A137" s="1">
        <v>216</v>
      </c>
      <c r="B137" s="1">
        <v>72</v>
      </c>
      <c r="C137" s="4"/>
      <c r="D137" s="4"/>
      <c r="E137" s="4"/>
      <c r="F137" s="4"/>
      <c r="G137" s="2">
        <v>0.12569444444444444</v>
      </c>
      <c r="H137" s="1">
        <v>59</v>
      </c>
      <c r="I137" s="4"/>
      <c r="J137" s="4"/>
      <c r="K137" s="2">
        <v>0.85555555555555562</v>
      </c>
      <c r="L137" s="1">
        <v>61</v>
      </c>
    </row>
    <row r="138" spans="1:12" ht="15" thickBot="1" x14ac:dyDescent="0.4">
      <c r="A138" s="1">
        <v>217</v>
      </c>
      <c r="B138" s="1">
        <v>72</v>
      </c>
      <c r="C138" s="4"/>
      <c r="D138" s="4"/>
      <c r="E138" s="4"/>
      <c r="F138" s="4"/>
      <c r="G138" s="2">
        <v>0.125</v>
      </c>
      <c r="H138" s="1">
        <v>60</v>
      </c>
      <c r="I138" s="4"/>
      <c r="J138" s="4"/>
      <c r="K138" s="2">
        <v>0.85486111111111107</v>
      </c>
      <c r="L138" s="1">
        <v>61</v>
      </c>
    </row>
    <row r="139" spans="1:12" ht="15" thickBot="1" x14ac:dyDescent="0.4">
      <c r="A139" s="1">
        <v>218</v>
      </c>
      <c r="B139" s="1">
        <v>72</v>
      </c>
      <c r="C139" s="4"/>
      <c r="D139" s="4"/>
      <c r="E139" s="4"/>
      <c r="F139" s="4"/>
      <c r="G139" s="2">
        <v>0.12430555555555556</v>
      </c>
      <c r="H139" s="1">
        <v>60</v>
      </c>
      <c r="I139" s="4"/>
      <c r="J139" s="4"/>
      <c r="K139" s="2">
        <v>0.85416666666666663</v>
      </c>
      <c r="L139" s="1">
        <v>61</v>
      </c>
    </row>
    <row r="140" spans="1:12" ht="15" thickBot="1" x14ac:dyDescent="0.4">
      <c r="A140" s="1">
        <v>219</v>
      </c>
      <c r="B140" s="1">
        <v>72</v>
      </c>
      <c r="C140" s="4"/>
      <c r="D140" s="4"/>
      <c r="E140" s="4"/>
      <c r="F140" s="4"/>
      <c r="G140" s="2">
        <v>0.12361111111111112</v>
      </c>
      <c r="H140" s="1">
        <v>60</v>
      </c>
      <c r="I140" s="4"/>
      <c r="J140" s="4"/>
      <c r="K140" s="2">
        <v>0.8534722222222223</v>
      </c>
      <c r="L140" s="1">
        <v>61</v>
      </c>
    </row>
    <row r="141" spans="1:12" ht="15" thickBot="1" x14ac:dyDescent="0.4">
      <c r="A141" s="1">
        <v>220</v>
      </c>
      <c r="B141" s="1">
        <v>74</v>
      </c>
      <c r="C141" s="4"/>
      <c r="D141" s="4"/>
      <c r="E141" s="4"/>
      <c r="F141" s="4"/>
      <c r="G141" s="2">
        <v>0.12291666666666667</v>
      </c>
      <c r="H141" s="1">
        <v>60</v>
      </c>
      <c r="I141" s="4"/>
      <c r="J141" s="4"/>
      <c r="K141" s="2">
        <v>0.85277777777777775</v>
      </c>
      <c r="L141" s="1">
        <v>61</v>
      </c>
    </row>
    <row r="142" spans="1:12" ht="15" thickBot="1" x14ac:dyDescent="0.4">
      <c r="A142" s="1">
        <v>221</v>
      </c>
      <c r="B142" s="1">
        <v>74</v>
      </c>
      <c r="C142" s="4"/>
      <c r="D142" s="4"/>
      <c r="E142" s="4"/>
      <c r="F142" s="4"/>
      <c r="G142" s="2">
        <v>0.12222222222222223</v>
      </c>
      <c r="H142" s="1">
        <v>60</v>
      </c>
      <c r="I142" s="4"/>
      <c r="J142" s="4"/>
      <c r="K142" s="2">
        <v>0.8520833333333333</v>
      </c>
      <c r="L142" s="1">
        <v>61</v>
      </c>
    </row>
    <row r="143" spans="1:12" ht="15" thickBot="1" x14ac:dyDescent="0.4">
      <c r="A143" s="1">
        <v>222</v>
      </c>
      <c r="B143" s="1">
        <v>74</v>
      </c>
      <c r="C143" s="4"/>
      <c r="D143" s="4"/>
      <c r="E143" s="4"/>
      <c r="F143" s="4"/>
      <c r="G143" s="2">
        <v>0.12152777777777778</v>
      </c>
      <c r="H143" s="1">
        <v>60</v>
      </c>
      <c r="I143" s="4"/>
      <c r="J143" s="4"/>
      <c r="K143" s="2">
        <v>0.85138888888888886</v>
      </c>
      <c r="L143" s="1">
        <v>61</v>
      </c>
    </row>
    <row r="144" spans="1:12" ht="15" thickBot="1" x14ac:dyDescent="0.4">
      <c r="A144" s="1">
        <v>223</v>
      </c>
      <c r="B144" s="1">
        <v>74</v>
      </c>
      <c r="C144" s="4"/>
      <c r="D144" s="4"/>
      <c r="E144" s="4"/>
      <c r="F144" s="4"/>
      <c r="G144" s="2">
        <v>0.12083333333333333</v>
      </c>
      <c r="H144" s="1">
        <v>60</v>
      </c>
      <c r="I144" s="4"/>
      <c r="J144" s="4"/>
      <c r="K144" s="2">
        <v>0.85069444444444453</v>
      </c>
      <c r="L144" s="1">
        <v>61</v>
      </c>
    </row>
    <row r="145" spans="1:12" ht="15" thickBot="1" x14ac:dyDescent="0.4">
      <c r="A145" s="1">
        <v>224</v>
      </c>
      <c r="B145" s="1">
        <v>74</v>
      </c>
      <c r="C145" s="4"/>
      <c r="D145" s="4"/>
      <c r="E145" s="4"/>
      <c r="F145" s="4"/>
      <c r="G145" s="2">
        <v>0.12013888888888889</v>
      </c>
      <c r="H145" s="1">
        <v>60</v>
      </c>
      <c r="I145" s="4"/>
      <c r="J145" s="4"/>
      <c r="K145" s="2">
        <v>0.85</v>
      </c>
      <c r="L145" s="1">
        <v>61</v>
      </c>
    </row>
    <row r="146" spans="1:12" ht="15" thickBot="1" x14ac:dyDescent="0.4">
      <c r="A146" s="1">
        <v>225</v>
      </c>
      <c r="B146" s="1">
        <v>74</v>
      </c>
      <c r="C146" s="4"/>
      <c r="D146" s="4"/>
      <c r="E146" s="4"/>
      <c r="F146" s="4"/>
      <c r="G146" s="2">
        <v>0.11944444444444445</v>
      </c>
      <c r="H146" s="1">
        <v>60</v>
      </c>
      <c r="I146" s="4"/>
      <c r="J146" s="4"/>
      <c r="K146" s="2">
        <v>0.84930555555555554</v>
      </c>
      <c r="L146" s="1">
        <v>61</v>
      </c>
    </row>
    <row r="147" spans="1:12" ht="15" thickBot="1" x14ac:dyDescent="0.4">
      <c r="A147" s="1">
        <v>226</v>
      </c>
      <c r="B147" s="1">
        <v>74</v>
      </c>
      <c r="C147" s="4"/>
      <c r="D147" s="4"/>
      <c r="E147" s="4"/>
      <c r="F147" s="4"/>
      <c r="G147" s="2">
        <v>0.11875000000000001</v>
      </c>
      <c r="H147" s="1">
        <v>60</v>
      </c>
      <c r="I147" s="4"/>
      <c r="J147" s="4"/>
      <c r="K147" s="2">
        <v>0.84861111111111109</v>
      </c>
      <c r="L147" s="1">
        <v>61</v>
      </c>
    </row>
    <row r="148" spans="1:12" ht="15" thickBot="1" x14ac:dyDescent="0.4">
      <c r="A148" s="1">
        <v>227</v>
      </c>
      <c r="B148" s="1">
        <v>74</v>
      </c>
      <c r="C148" s="4"/>
      <c r="D148" s="4"/>
      <c r="E148" s="4"/>
      <c r="F148" s="4"/>
      <c r="G148" s="2">
        <v>0.11805555555555557</v>
      </c>
      <c r="H148" s="1">
        <v>61</v>
      </c>
      <c r="I148" s="4"/>
      <c r="J148" s="4"/>
      <c r="K148" s="2">
        <v>0.84791666666666676</v>
      </c>
      <c r="L148" s="1">
        <v>61</v>
      </c>
    </row>
    <row r="149" spans="1:12" ht="15" thickBot="1" x14ac:dyDescent="0.4">
      <c r="A149" s="1">
        <v>228</v>
      </c>
      <c r="B149" s="1">
        <v>74</v>
      </c>
      <c r="C149" s="4"/>
      <c r="D149" s="4"/>
      <c r="E149" s="4"/>
      <c r="F149" s="4"/>
      <c r="G149" s="2">
        <v>0.1173611111111111</v>
      </c>
      <c r="H149" s="1">
        <v>61</v>
      </c>
      <c r="I149" s="4"/>
      <c r="J149" s="4"/>
      <c r="K149" s="2">
        <v>0.84722222222222221</v>
      </c>
      <c r="L149" s="1">
        <v>61</v>
      </c>
    </row>
    <row r="150" spans="1:12" ht="15" thickBot="1" x14ac:dyDescent="0.4">
      <c r="A150" s="1">
        <v>229</v>
      </c>
      <c r="B150" s="1">
        <v>74</v>
      </c>
      <c r="C150" s="4"/>
      <c r="D150" s="4"/>
      <c r="E150" s="4"/>
      <c r="F150" s="4"/>
      <c r="G150" s="2">
        <v>0.11666666666666665</v>
      </c>
      <c r="H150" s="1">
        <v>61</v>
      </c>
      <c r="I150" s="4"/>
      <c r="J150" s="4"/>
      <c r="K150" s="2">
        <v>0.84652777777777777</v>
      </c>
      <c r="L150" s="1">
        <v>61</v>
      </c>
    </row>
    <row r="151" spans="1:12" ht="15" thickBot="1" x14ac:dyDescent="0.4">
      <c r="A151" s="1">
        <v>230</v>
      </c>
      <c r="B151" s="1">
        <v>76</v>
      </c>
      <c r="C151" s="4"/>
      <c r="D151" s="4"/>
      <c r="E151" s="4"/>
      <c r="F151" s="4"/>
      <c r="G151" s="2">
        <v>0.11597222222222221</v>
      </c>
      <c r="H151" s="1">
        <v>61</v>
      </c>
      <c r="I151" s="4"/>
      <c r="J151" s="4"/>
      <c r="K151" s="2">
        <v>0.84583333333333333</v>
      </c>
      <c r="L151" s="1">
        <v>61</v>
      </c>
    </row>
    <row r="152" spans="1:12" ht="15" thickBot="1" x14ac:dyDescent="0.4">
      <c r="A152" s="1">
        <v>231</v>
      </c>
      <c r="B152" s="1">
        <v>76</v>
      </c>
      <c r="C152" s="4"/>
      <c r="D152" s="4"/>
      <c r="E152" s="4"/>
      <c r="F152" s="4"/>
      <c r="G152" s="2">
        <v>0.11527777777777777</v>
      </c>
      <c r="H152" s="1">
        <v>61</v>
      </c>
      <c r="I152" s="4"/>
      <c r="J152" s="4"/>
      <c r="K152" s="2">
        <v>0.84513888888888899</v>
      </c>
      <c r="L152" s="1">
        <v>61</v>
      </c>
    </row>
    <row r="153" spans="1:12" ht="15" thickBot="1" x14ac:dyDescent="0.4">
      <c r="A153" s="1">
        <v>232</v>
      </c>
      <c r="B153" s="1">
        <v>76</v>
      </c>
      <c r="C153" s="4"/>
      <c r="D153" s="4"/>
      <c r="E153" s="4"/>
      <c r="F153" s="4"/>
      <c r="G153" s="2">
        <v>0.11458333333333333</v>
      </c>
      <c r="H153" s="1">
        <v>62</v>
      </c>
      <c r="I153" s="4"/>
      <c r="J153" s="4"/>
      <c r="K153" s="2">
        <v>0.84444444444444444</v>
      </c>
      <c r="L153" s="1">
        <v>61</v>
      </c>
    </row>
    <row r="154" spans="1:12" ht="15" thickBot="1" x14ac:dyDescent="0.4">
      <c r="A154" s="1">
        <v>233</v>
      </c>
      <c r="B154" s="1">
        <v>76</v>
      </c>
      <c r="C154" s="4"/>
      <c r="D154" s="4"/>
      <c r="E154" s="4"/>
      <c r="F154" s="4"/>
      <c r="G154" s="2">
        <v>0.11388888888888889</v>
      </c>
      <c r="H154" s="1">
        <v>62</v>
      </c>
      <c r="I154" s="4"/>
      <c r="J154" s="4"/>
      <c r="K154" s="2">
        <v>0.84375</v>
      </c>
      <c r="L154" s="1">
        <v>61</v>
      </c>
    </row>
    <row r="155" spans="1:12" ht="15" thickBot="1" x14ac:dyDescent="0.4">
      <c r="A155" s="1">
        <v>234</v>
      </c>
      <c r="B155" s="1">
        <v>76</v>
      </c>
      <c r="C155" s="4"/>
      <c r="D155" s="4"/>
      <c r="E155" s="4"/>
      <c r="F155" s="4"/>
      <c r="G155" s="2">
        <v>0.11319444444444444</v>
      </c>
      <c r="H155" s="1">
        <v>62</v>
      </c>
      <c r="I155" s="4"/>
      <c r="J155" s="4"/>
      <c r="K155" s="2">
        <v>0.84305555555555556</v>
      </c>
      <c r="L155" s="1">
        <v>61</v>
      </c>
    </row>
    <row r="156" spans="1:12" ht="15" thickBot="1" x14ac:dyDescent="0.4">
      <c r="A156" s="1">
        <v>235</v>
      </c>
      <c r="B156" s="1">
        <v>76</v>
      </c>
      <c r="C156" s="4"/>
      <c r="D156" s="4"/>
      <c r="E156" s="4"/>
      <c r="F156" s="4"/>
      <c r="G156" s="2">
        <v>0.1125</v>
      </c>
      <c r="H156" s="1">
        <v>62</v>
      </c>
      <c r="I156" s="4"/>
      <c r="J156" s="4"/>
      <c r="K156" s="2">
        <v>0.84236111111111101</v>
      </c>
      <c r="L156" s="1">
        <v>61</v>
      </c>
    </row>
    <row r="157" spans="1:12" ht="15" thickBot="1" x14ac:dyDescent="0.4">
      <c r="A157" s="1">
        <v>236</v>
      </c>
      <c r="B157" s="1">
        <v>76</v>
      </c>
      <c r="C157" s="4"/>
      <c r="D157" s="4"/>
      <c r="E157" s="4"/>
      <c r="F157" s="4"/>
      <c r="G157" s="2">
        <v>0.11180555555555556</v>
      </c>
      <c r="H157" s="1">
        <v>62</v>
      </c>
      <c r="I157" s="4"/>
      <c r="J157" s="4"/>
      <c r="K157" s="2">
        <v>0.84166666666666667</v>
      </c>
      <c r="L157" s="1">
        <v>62</v>
      </c>
    </row>
    <row r="158" spans="1:12" ht="15" thickBot="1" x14ac:dyDescent="0.4">
      <c r="A158" s="1">
        <v>237</v>
      </c>
      <c r="B158" s="1">
        <v>76</v>
      </c>
      <c r="C158" s="4"/>
      <c r="D158" s="4"/>
      <c r="E158" s="4"/>
      <c r="F158" s="4"/>
      <c r="G158" s="2">
        <v>0.1111111111111111</v>
      </c>
      <c r="H158" s="1">
        <v>63</v>
      </c>
      <c r="I158" s="4"/>
      <c r="J158" s="4"/>
      <c r="K158" s="2">
        <v>0.84097222222222223</v>
      </c>
      <c r="L158" s="1">
        <v>62</v>
      </c>
    </row>
    <row r="159" spans="1:12" ht="15" thickBot="1" x14ac:dyDescent="0.4">
      <c r="A159" s="1">
        <v>238</v>
      </c>
      <c r="B159" s="1">
        <v>76</v>
      </c>
      <c r="C159" s="4"/>
      <c r="D159" s="4"/>
      <c r="E159" s="4"/>
      <c r="F159" s="4"/>
      <c r="G159" s="2">
        <v>0.11041666666666666</v>
      </c>
      <c r="H159" s="1">
        <v>63</v>
      </c>
      <c r="I159" s="4"/>
      <c r="J159" s="4"/>
      <c r="K159" s="2">
        <v>0.84027777777777779</v>
      </c>
      <c r="L159" s="1">
        <v>62</v>
      </c>
    </row>
    <row r="160" spans="1:12" ht="15" thickBot="1" x14ac:dyDescent="0.4">
      <c r="A160" s="1">
        <v>239</v>
      </c>
      <c r="B160" s="1">
        <v>76</v>
      </c>
      <c r="C160" s="4"/>
      <c r="D160" s="4"/>
      <c r="E160" s="4"/>
      <c r="F160" s="4"/>
      <c r="G160" s="2">
        <v>0.10972222222222222</v>
      </c>
      <c r="H160" s="1">
        <v>63</v>
      </c>
      <c r="I160" s="4"/>
      <c r="J160" s="4"/>
      <c r="K160" s="2">
        <v>0.83958333333333324</v>
      </c>
      <c r="L160" s="1">
        <v>62</v>
      </c>
    </row>
    <row r="161" spans="1:12" ht="15" thickBot="1" x14ac:dyDescent="0.4">
      <c r="A161" s="1">
        <v>240</v>
      </c>
      <c r="B161" s="1">
        <v>78</v>
      </c>
      <c r="C161" s="4"/>
      <c r="D161" s="4"/>
      <c r="E161" s="4"/>
      <c r="F161" s="4"/>
      <c r="G161" s="2">
        <v>0.10902777777777778</v>
      </c>
      <c r="H161" s="1">
        <v>63</v>
      </c>
      <c r="I161" s="4"/>
      <c r="J161" s="4"/>
      <c r="K161" s="2">
        <v>0.83888888888888891</v>
      </c>
      <c r="L161" s="1">
        <v>62</v>
      </c>
    </row>
    <row r="162" spans="1:12" ht="15" thickBot="1" x14ac:dyDescent="0.4">
      <c r="A162" s="1">
        <v>241</v>
      </c>
      <c r="B162" s="1">
        <v>78</v>
      </c>
      <c r="C162" s="4"/>
      <c r="D162" s="4"/>
      <c r="E162" s="4"/>
      <c r="F162" s="4"/>
      <c r="G162" s="2">
        <v>0.10833333333333334</v>
      </c>
      <c r="H162" s="1">
        <v>63</v>
      </c>
      <c r="I162" s="4"/>
      <c r="J162" s="4"/>
      <c r="K162" s="2">
        <v>0.83819444444444446</v>
      </c>
      <c r="L162" s="1">
        <v>62</v>
      </c>
    </row>
    <row r="163" spans="1:12" ht="15" thickBot="1" x14ac:dyDescent="0.4">
      <c r="A163" s="1">
        <v>242</v>
      </c>
      <c r="B163" s="1">
        <v>78</v>
      </c>
      <c r="C163" s="4"/>
      <c r="D163" s="4"/>
      <c r="E163" s="4"/>
      <c r="F163" s="4"/>
      <c r="G163" s="2">
        <v>0.1076388888888889</v>
      </c>
      <c r="H163" s="1">
        <v>64</v>
      </c>
      <c r="I163" s="4"/>
      <c r="J163" s="4"/>
      <c r="K163" s="2">
        <v>0.83750000000000002</v>
      </c>
      <c r="L163" s="1">
        <v>62</v>
      </c>
    </row>
    <row r="164" spans="1:12" ht="15" thickBot="1" x14ac:dyDescent="0.4">
      <c r="A164" s="1">
        <v>243</v>
      </c>
      <c r="B164" s="1">
        <v>78</v>
      </c>
      <c r="C164" s="4"/>
      <c r="D164" s="4"/>
      <c r="E164" s="4"/>
      <c r="F164" s="4"/>
      <c r="G164" s="2">
        <v>0.10694444444444444</v>
      </c>
      <c r="H164" s="1">
        <v>64</v>
      </c>
      <c r="I164" s="4"/>
      <c r="J164" s="4"/>
      <c r="K164" s="2">
        <v>0.83680555555555547</v>
      </c>
      <c r="L164" s="1">
        <v>62</v>
      </c>
    </row>
    <row r="165" spans="1:12" ht="15" thickBot="1" x14ac:dyDescent="0.4">
      <c r="A165" s="1">
        <v>244</v>
      </c>
      <c r="B165" s="1">
        <v>78</v>
      </c>
      <c r="C165" s="4"/>
      <c r="D165" s="4"/>
      <c r="E165" s="4"/>
      <c r="F165" s="4"/>
      <c r="G165" s="2">
        <v>0.10625</v>
      </c>
      <c r="H165" s="1">
        <v>64</v>
      </c>
      <c r="I165" s="4"/>
      <c r="J165" s="4"/>
      <c r="K165" s="2">
        <v>0.83611111111111114</v>
      </c>
      <c r="L165" s="1">
        <v>62</v>
      </c>
    </row>
    <row r="166" spans="1:12" ht="15" thickBot="1" x14ac:dyDescent="0.4">
      <c r="A166" s="1">
        <v>245</v>
      </c>
      <c r="B166" s="1">
        <v>78</v>
      </c>
      <c r="C166" s="4"/>
      <c r="D166" s="4"/>
      <c r="E166" s="4"/>
      <c r="F166" s="4"/>
      <c r="G166" s="2">
        <v>0.10555555555555556</v>
      </c>
      <c r="H166" s="1">
        <v>64</v>
      </c>
      <c r="I166" s="4"/>
      <c r="J166" s="4"/>
      <c r="K166" s="2">
        <v>0.8354166666666667</v>
      </c>
      <c r="L166" s="1">
        <v>62</v>
      </c>
    </row>
    <row r="167" spans="1:12" ht="15" thickBot="1" x14ac:dyDescent="0.4">
      <c r="A167" s="1">
        <v>246</v>
      </c>
      <c r="B167" s="1">
        <v>78</v>
      </c>
      <c r="C167" s="4"/>
      <c r="D167" s="4"/>
      <c r="E167" s="4"/>
      <c r="F167" s="4"/>
      <c r="G167" s="2">
        <v>0.10486111111111111</v>
      </c>
      <c r="H167" s="1">
        <v>64</v>
      </c>
      <c r="I167" s="4"/>
      <c r="J167" s="4"/>
      <c r="K167" s="2">
        <v>0.83472222222222225</v>
      </c>
      <c r="L167" s="1">
        <v>62</v>
      </c>
    </row>
    <row r="168" spans="1:12" ht="15" thickBot="1" x14ac:dyDescent="0.4">
      <c r="A168" s="1">
        <v>247</v>
      </c>
      <c r="B168" s="1">
        <v>78</v>
      </c>
      <c r="C168" s="4"/>
      <c r="D168" s="4"/>
      <c r="E168" s="4"/>
      <c r="F168" s="4"/>
      <c r="G168" s="2">
        <v>0.10416666666666667</v>
      </c>
      <c r="H168" s="1">
        <v>65</v>
      </c>
      <c r="I168" s="4"/>
      <c r="J168" s="4"/>
      <c r="K168" s="2">
        <v>0.8340277777777777</v>
      </c>
      <c r="L168" s="1">
        <v>62</v>
      </c>
    </row>
    <row r="169" spans="1:12" ht="15" thickBot="1" x14ac:dyDescent="0.4">
      <c r="A169" s="1">
        <v>248</v>
      </c>
      <c r="B169" s="1">
        <v>78</v>
      </c>
      <c r="C169" s="4"/>
      <c r="D169" s="4"/>
      <c r="E169" s="4"/>
      <c r="F169" s="4"/>
      <c r="G169" s="2">
        <v>0.10347222222222223</v>
      </c>
      <c r="H169" s="1">
        <v>65</v>
      </c>
      <c r="I169" s="4"/>
      <c r="J169" s="4"/>
      <c r="K169" s="2">
        <v>0.83333333333333337</v>
      </c>
      <c r="L169" s="1">
        <v>62</v>
      </c>
    </row>
    <row r="170" spans="1:12" ht="15" thickBot="1" x14ac:dyDescent="0.4">
      <c r="A170" s="1">
        <v>249</v>
      </c>
      <c r="B170" s="1">
        <v>78</v>
      </c>
      <c r="C170" s="4"/>
      <c r="D170" s="4"/>
      <c r="E170" s="4"/>
      <c r="F170" s="4"/>
      <c r="G170" s="2">
        <v>0.10277777777777779</v>
      </c>
      <c r="H170" s="1">
        <v>65</v>
      </c>
      <c r="I170" s="4"/>
      <c r="J170" s="4"/>
      <c r="K170" s="2">
        <v>0.83263888888888893</v>
      </c>
      <c r="L170" s="1">
        <v>62</v>
      </c>
    </row>
    <row r="171" spans="1:12" ht="15" thickBot="1" x14ac:dyDescent="0.4">
      <c r="A171" s="1">
        <v>250</v>
      </c>
      <c r="B171" s="1">
        <v>80</v>
      </c>
      <c r="C171" s="4"/>
      <c r="D171" s="4"/>
      <c r="E171" s="4"/>
      <c r="F171" s="4"/>
      <c r="G171" s="2">
        <v>0.10208333333333335</v>
      </c>
      <c r="H171" s="1">
        <v>65</v>
      </c>
      <c r="I171" s="4"/>
      <c r="J171" s="4"/>
      <c r="K171" s="2">
        <v>0.83194444444444438</v>
      </c>
      <c r="L171" s="1">
        <v>62</v>
      </c>
    </row>
    <row r="172" spans="1:12" ht="15" thickBot="1" x14ac:dyDescent="0.4">
      <c r="A172" s="1">
        <v>251</v>
      </c>
      <c r="B172" s="1">
        <v>80</v>
      </c>
      <c r="C172" s="4"/>
      <c r="D172" s="4"/>
      <c r="E172" s="4"/>
      <c r="F172" s="4"/>
      <c r="G172" s="2">
        <v>0.1013888888888889</v>
      </c>
      <c r="H172" s="1">
        <v>66</v>
      </c>
      <c r="I172" s="4"/>
      <c r="J172" s="4"/>
      <c r="K172" s="2">
        <v>0.83124999999999993</v>
      </c>
      <c r="L172" s="1">
        <v>62</v>
      </c>
    </row>
    <row r="173" spans="1:12" ht="15" thickBot="1" x14ac:dyDescent="0.4">
      <c r="A173" s="1">
        <v>252</v>
      </c>
      <c r="B173" s="1">
        <v>80</v>
      </c>
      <c r="C173" s="4"/>
      <c r="D173" s="4"/>
      <c r="E173" s="4"/>
      <c r="F173" s="4"/>
      <c r="G173" s="2">
        <v>0.10069444444444443</v>
      </c>
      <c r="H173" s="1">
        <v>67</v>
      </c>
      <c r="I173" s="4"/>
      <c r="J173" s="4"/>
      <c r="K173" s="2">
        <v>0.8305555555555556</v>
      </c>
      <c r="L173" s="1">
        <v>62</v>
      </c>
    </row>
    <row r="174" spans="1:12" ht="15" thickBot="1" x14ac:dyDescent="0.4">
      <c r="A174" s="1">
        <v>253</v>
      </c>
      <c r="B174" s="1">
        <v>80</v>
      </c>
      <c r="C174" s="4"/>
      <c r="D174" s="4"/>
      <c r="E174" s="4"/>
      <c r="F174" s="4"/>
      <c r="G174" s="2">
        <v>9.9999999999999992E-2</v>
      </c>
      <c r="H174" s="1">
        <v>67</v>
      </c>
      <c r="I174" s="4"/>
      <c r="J174" s="4"/>
      <c r="K174" s="2">
        <v>0.82986111111111116</v>
      </c>
      <c r="L174" s="1">
        <v>62</v>
      </c>
    </row>
    <row r="175" spans="1:12" ht="15" thickBot="1" x14ac:dyDescent="0.4">
      <c r="A175" s="1">
        <v>254</v>
      </c>
      <c r="B175" s="1">
        <v>80</v>
      </c>
      <c r="C175" s="4"/>
      <c r="D175" s="4"/>
      <c r="E175" s="4"/>
      <c r="F175" s="4"/>
      <c r="G175" s="2">
        <v>9.930555555555555E-2</v>
      </c>
      <c r="H175" s="1">
        <v>67</v>
      </c>
      <c r="I175" s="4"/>
      <c r="J175" s="4"/>
      <c r="K175" s="2">
        <v>0.82916666666666661</v>
      </c>
      <c r="L175" s="1">
        <v>62</v>
      </c>
    </row>
    <row r="176" spans="1:12" ht="15" thickBot="1" x14ac:dyDescent="0.4">
      <c r="A176" s="1">
        <v>255</v>
      </c>
      <c r="B176" s="1">
        <v>80</v>
      </c>
      <c r="C176" s="4"/>
      <c r="D176" s="4"/>
      <c r="E176" s="4"/>
      <c r="F176" s="4"/>
      <c r="G176" s="2">
        <v>9.8611111111111108E-2</v>
      </c>
      <c r="H176" s="1">
        <v>67</v>
      </c>
      <c r="I176" s="4"/>
      <c r="J176" s="4"/>
      <c r="K176" s="2">
        <v>0.82847222222222217</v>
      </c>
      <c r="L176" s="1">
        <v>62</v>
      </c>
    </row>
    <row r="177" spans="1:12" ht="15" thickBot="1" x14ac:dyDescent="0.4">
      <c r="A177" s="1">
        <v>256</v>
      </c>
      <c r="B177" s="1">
        <v>80</v>
      </c>
      <c r="C177" s="4"/>
      <c r="D177" s="4"/>
      <c r="E177" s="4"/>
      <c r="F177" s="4"/>
      <c r="G177" s="2">
        <v>9.7916666666666666E-2</v>
      </c>
      <c r="H177" s="1">
        <v>68</v>
      </c>
      <c r="I177" s="4"/>
      <c r="J177" s="4"/>
      <c r="K177" s="2">
        <v>0.82777777777777783</v>
      </c>
      <c r="L177" s="1">
        <v>62</v>
      </c>
    </row>
    <row r="178" spans="1:12" ht="15" thickBot="1" x14ac:dyDescent="0.4">
      <c r="A178" s="1">
        <v>257</v>
      </c>
      <c r="B178" s="1">
        <v>80</v>
      </c>
      <c r="C178" s="4"/>
      <c r="D178" s="4"/>
      <c r="E178" s="4"/>
      <c r="F178" s="4"/>
      <c r="G178" s="2">
        <v>9.7222222222222224E-2</v>
      </c>
      <c r="H178" s="1">
        <v>68</v>
      </c>
      <c r="I178" s="4"/>
      <c r="J178" s="4"/>
      <c r="K178" s="2">
        <v>0.82708333333333339</v>
      </c>
      <c r="L178" s="1">
        <v>62</v>
      </c>
    </row>
    <row r="179" spans="1:12" ht="15" thickBot="1" x14ac:dyDescent="0.4">
      <c r="A179" s="1">
        <v>258</v>
      </c>
      <c r="B179" s="1">
        <v>80</v>
      </c>
      <c r="C179" s="4"/>
      <c r="D179" s="4"/>
      <c r="E179" s="4"/>
      <c r="F179" s="4"/>
      <c r="G179" s="2">
        <v>9.6527777777777768E-2</v>
      </c>
      <c r="H179" s="1">
        <v>68</v>
      </c>
      <c r="I179" s="4"/>
      <c r="J179" s="4"/>
      <c r="K179" s="2">
        <v>0.82638888888888884</v>
      </c>
      <c r="L179" s="1">
        <v>62</v>
      </c>
    </row>
    <row r="180" spans="1:12" ht="15" thickBot="1" x14ac:dyDescent="0.4">
      <c r="A180" s="1">
        <v>259</v>
      </c>
      <c r="B180" s="1">
        <v>80</v>
      </c>
      <c r="C180" s="4"/>
      <c r="D180" s="4"/>
      <c r="E180" s="4"/>
      <c r="F180" s="4"/>
      <c r="G180" s="2">
        <v>9.5833333333333326E-2</v>
      </c>
      <c r="H180" s="1">
        <v>68</v>
      </c>
      <c r="I180" s="4"/>
      <c r="J180" s="4"/>
      <c r="K180" s="2">
        <v>0.8256944444444444</v>
      </c>
      <c r="L180" s="1">
        <v>62</v>
      </c>
    </row>
    <row r="181" spans="1:12" ht="15" thickBot="1" x14ac:dyDescent="0.4">
      <c r="A181" s="1">
        <v>260</v>
      </c>
      <c r="B181" s="1">
        <v>82</v>
      </c>
      <c r="C181" s="4"/>
      <c r="D181" s="4"/>
      <c r="E181" s="4"/>
      <c r="F181" s="4"/>
      <c r="G181" s="2">
        <v>9.5138888888888884E-2</v>
      </c>
      <c r="H181" s="1">
        <v>69</v>
      </c>
      <c r="I181" s="4"/>
      <c r="J181" s="4"/>
      <c r="K181" s="2">
        <v>0.82500000000000007</v>
      </c>
      <c r="L181" s="1">
        <v>63</v>
      </c>
    </row>
    <row r="182" spans="1:12" ht="15" thickBot="1" x14ac:dyDescent="0.4">
      <c r="A182" s="1">
        <v>261</v>
      </c>
      <c r="B182" s="1">
        <v>82</v>
      </c>
      <c r="C182" s="4"/>
      <c r="D182" s="4"/>
      <c r="E182" s="4"/>
      <c r="F182" s="4"/>
      <c r="G182" s="2">
        <v>9.4444444444444442E-2</v>
      </c>
      <c r="H182" s="1">
        <v>69</v>
      </c>
      <c r="I182" s="4"/>
      <c r="J182" s="4"/>
      <c r="K182" s="2">
        <v>0.82430555555555562</v>
      </c>
      <c r="L182" s="1">
        <v>63</v>
      </c>
    </row>
    <row r="183" spans="1:12" ht="15" thickBot="1" x14ac:dyDescent="0.4">
      <c r="A183" s="1">
        <v>262</v>
      </c>
      <c r="B183" s="1">
        <v>82</v>
      </c>
      <c r="C183" s="4"/>
      <c r="D183" s="4"/>
      <c r="E183" s="4"/>
      <c r="F183" s="4"/>
      <c r="G183" s="2">
        <v>9.375E-2</v>
      </c>
      <c r="H183" s="1">
        <v>69</v>
      </c>
      <c r="I183" s="4"/>
      <c r="J183" s="4"/>
      <c r="K183" s="2">
        <v>0.82361111111111107</v>
      </c>
      <c r="L183" s="1">
        <v>63</v>
      </c>
    </row>
    <row r="184" spans="1:12" ht="15" thickBot="1" x14ac:dyDescent="0.4">
      <c r="A184" s="1">
        <v>263</v>
      </c>
      <c r="B184" s="1">
        <v>82</v>
      </c>
      <c r="C184" s="4"/>
      <c r="D184" s="4"/>
      <c r="E184" s="4"/>
      <c r="F184" s="4"/>
      <c r="G184" s="2">
        <v>9.3055555555555558E-2</v>
      </c>
      <c r="H184" s="1">
        <v>69</v>
      </c>
      <c r="I184" s="4"/>
      <c r="J184" s="4"/>
      <c r="K184" s="2">
        <v>0.82291666666666663</v>
      </c>
      <c r="L184" s="1">
        <v>63</v>
      </c>
    </row>
    <row r="185" spans="1:12" ht="15" thickBot="1" x14ac:dyDescent="0.4">
      <c r="A185" s="1">
        <v>264</v>
      </c>
      <c r="B185" s="1">
        <v>82</v>
      </c>
      <c r="C185" s="4"/>
      <c r="D185" s="4"/>
      <c r="E185" s="4"/>
      <c r="F185" s="4"/>
      <c r="G185" s="2">
        <v>9.2361111111111116E-2</v>
      </c>
      <c r="H185" s="1">
        <v>69</v>
      </c>
      <c r="I185" s="4"/>
      <c r="J185" s="4"/>
      <c r="K185" s="2">
        <v>0.8222222222222223</v>
      </c>
      <c r="L185" s="1">
        <v>63</v>
      </c>
    </row>
    <row r="186" spans="1:12" ht="15" thickBot="1" x14ac:dyDescent="0.4">
      <c r="A186" s="1">
        <v>265</v>
      </c>
      <c r="B186" s="1">
        <v>82</v>
      </c>
      <c r="C186" s="4"/>
      <c r="D186" s="4"/>
      <c r="E186" s="4"/>
      <c r="F186" s="4"/>
      <c r="G186" s="2">
        <v>9.1666666666666674E-2</v>
      </c>
      <c r="H186" s="1">
        <v>69</v>
      </c>
      <c r="I186" s="4"/>
      <c r="J186" s="4"/>
      <c r="K186" s="2">
        <v>0.82152777777777775</v>
      </c>
      <c r="L186" s="1">
        <v>63</v>
      </c>
    </row>
    <row r="187" spans="1:12" ht="15" thickBot="1" x14ac:dyDescent="0.4">
      <c r="A187" s="1">
        <v>266</v>
      </c>
      <c r="B187" s="1">
        <v>82</v>
      </c>
      <c r="C187" s="4"/>
      <c r="D187" s="4"/>
      <c r="E187" s="4"/>
      <c r="F187" s="4"/>
      <c r="G187" s="3">
        <v>9.0972222222222218E-2</v>
      </c>
      <c r="H187" s="1">
        <v>69</v>
      </c>
      <c r="I187" s="4"/>
      <c r="J187" s="4"/>
      <c r="K187" s="2">
        <v>0.8208333333333333</v>
      </c>
      <c r="L187" s="1">
        <v>63</v>
      </c>
    </row>
    <row r="188" spans="1:12" ht="15" thickBot="1" x14ac:dyDescent="0.4">
      <c r="A188" s="1">
        <v>267</v>
      </c>
      <c r="B188" s="1">
        <v>82</v>
      </c>
      <c r="C188" s="4"/>
      <c r="D188" s="4"/>
      <c r="E188" s="4"/>
      <c r="F188" s="4"/>
      <c r="G188" s="2">
        <v>9.0277777777777776E-2</v>
      </c>
      <c r="H188" s="1">
        <v>70</v>
      </c>
      <c r="I188" s="4"/>
      <c r="J188" s="4"/>
      <c r="K188" s="2">
        <v>0.82013888888888886</v>
      </c>
      <c r="L188" s="1">
        <v>63</v>
      </c>
    </row>
    <row r="189" spans="1:12" ht="15" thickBot="1" x14ac:dyDescent="0.4">
      <c r="A189" s="1">
        <v>268</v>
      </c>
      <c r="B189" s="1">
        <v>82</v>
      </c>
      <c r="C189" s="4"/>
      <c r="D189" s="4"/>
      <c r="E189" s="4"/>
      <c r="F189" s="4"/>
      <c r="G189" s="2">
        <v>8.9583333333333334E-2</v>
      </c>
      <c r="H189" s="1">
        <v>71</v>
      </c>
      <c r="I189" s="4"/>
      <c r="J189" s="4"/>
      <c r="K189" s="2">
        <v>0.81944444444444453</v>
      </c>
      <c r="L189" s="1">
        <v>63</v>
      </c>
    </row>
    <row r="190" spans="1:12" ht="15" thickBot="1" x14ac:dyDescent="0.4">
      <c r="A190" s="1">
        <v>269</v>
      </c>
      <c r="B190" s="1">
        <v>82</v>
      </c>
      <c r="C190" s="4"/>
      <c r="D190" s="4"/>
      <c r="E190" s="4"/>
      <c r="F190" s="4"/>
      <c r="G190" s="2">
        <v>8.8888888888888892E-2</v>
      </c>
      <c r="H190" s="1">
        <v>72</v>
      </c>
      <c r="I190" s="4"/>
      <c r="J190" s="4"/>
      <c r="K190" s="2">
        <v>0.81874999999999998</v>
      </c>
      <c r="L190" s="1">
        <v>63</v>
      </c>
    </row>
    <row r="191" spans="1:12" ht="15" thickBot="1" x14ac:dyDescent="0.4">
      <c r="A191" s="1">
        <v>270</v>
      </c>
      <c r="B191" s="1">
        <v>84</v>
      </c>
      <c r="C191" s="4"/>
      <c r="D191" s="4"/>
      <c r="E191" s="4"/>
      <c r="F191" s="4"/>
      <c r="G191" s="2">
        <v>8.819444444444445E-2</v>
      </c>
      <c r="H191" s="1">
        <v>73</v>
      </c>
      <c r="I191" s="4"/>
      <c r="J191" s="4"/>
      <c r="K191" s="2">
        <v>0.81805555555555554</v>
      </c>
      <c r="L191" s="1">
        <v>63</v>
      </c>
    </row>
    <row r="192" spans="1:12" ht="15" thickBot="1" x14ac:dyDescent="0.4">
      <c r="A192" s="1">
        <v>271</v>
      </c>
      <c r="B192" s="1">
        <v>84</v>
      </c>
      <c r="C192" s="4"/>
      <c r="D192" s="4"/>
      <c r="E192" s="4"/>
      <c r="F192" s="4"/>
      <c r="G192" s="2">
        <v>8.7500000000000008E-2</v>
      </c>
      <c r="H192" s="1">
        <v>74</v>
      </c>
      <c r="I192" s="4"/>
      <c r="J192" s="4"/>
      <c r="K192" s="2">
        <v>0.81736111111111109</v>
      </c>
      <c r="L192" s="1">
        <v>63</v>
      </c>
    </row>
    <row r="193" spans="1:12" ht="15" thickBot="1" x14ac:dyDescent="0.4">
      <c r="A193" s="1">
        <v>272</v>
      </c>
      <c r="B193" s="1">
        <v>84</v>
      </c>
      <c r="C193" s="4"/>
      <c r="D193" s="4"/>
      <c r="E193" s="4"/>
      <c r="F193" s="4"/>
      <c r="G193" s="2">
        <v>8.6805555555555566E-2</v>
      </c>
      <c r="H193" s="1">
        <v>75</v>
      </c>
      <c r="I193" s="4"/>
      <c r="J193" s="4"/>
      <c r="K193" s="2">
        <v>0.81666666666666676</v>
      </c>
      <c r="L193" s="1">
        <v>63</v>
      </c>
    </row>
    <row r="194" spans="1:12" ht="15" thickBot="1" x14ac:dyDescent="0.4">
      <c r="A194" s="1">
        <v>273</v>
      </c>
      <c r="B194" s="1">
        <v>84</v>
      </c>
      <c r="C194" s="4"/>
      <c r="D194" s="4"/>
      <c r="E194" s="4"/>
      <c r="F194" s="4"/>
      <c r="G194" s="2">
        <v>8.6111111111111124E-2</v>
      </c>
      <c r="H194" s="1">
        <v>76</v>
      </c>
      <c r="I194" s="4"/>
      <c r="J194" s="4"/>
      <c r="K194" s="2">
        <v>0.81597222222222221</v>
      </c>
      <c r="L194" s="1">
        <v>63</v>
      </c>
    </row>
    <row r="195" spans="1:12" ht="15" thickBot="1" x14ac:dyDescent="0.4">
      <c r="A195" s="1">
        <v>274</v>
      </c>
      <c r="B195" s="1">
        <v>84</v>
      </c>
      <c r="C195" s="4"/>
      <c r="D195" s="4"/>
      <c r="E195" s="4"/>
      <c r="F195" s="4"/>
      <c r="G195" s="2">
        <v>8.5416666666666655E-2</v>
      </c>
      <c r="H195" s="1">
        <v>77</v>
      </c>
      <c r="I195" s="4"/>
      <c r="J195" s="4"/>
      <c r="K195" s="2">
        <v>0.81527777777777777</v>
      </c>
      <c r="L195" s="1">
        <v>63</v>
      </c>
    </row>
    <row r="196" spans="1:12" ht="15" thickBot="1" x14ac:dyDescent="0.4">
      <c r="A196" s="1">
        <v>275</v>
      </c>
      <c r="B196" s="1">
        <v>84</v>
      </c>
      <c r="C196" s="4"/>
      <c r="D196" s="4"/>
      <c r="E196" s="4"/>
      <c r="F196" s="4"/>
      <c r="G196" s="2">
        <v>8.4722222222222213E-2</v>
      </c>
      <c r="H196" s="1">
        <v>78</v>
      </c>
      <c r="I196" s="4"/>
      <c r="J196" s="4"/>
      <c r="K196" s="2">
        <v>0.81458333333333333</v>
      </c>
      <c r="L196" s="1">
        <v>63</v>
      </c>
    </row>
    <row r="197" spans="1:12" ht="15" thickBot="1" x14ac:dyDescent="0.4">
      <c r="A197" s="1">
        <v>276</v>
      </c>
      <c r="B197" s="1">
        <v>84</v>
      </c>
      <c r="C197" s="4"/>
      <c r="D197" s="4"/>
      <c r="E197" s="4"/>
      <c r="F197" s="4"/>
      <c r="G197" s="2">
        <v>8.4027777777777771E-2</v>
      </c>
      <c r="H197" s="1">
        <v>79</v>
      </c>
      <c r="I197" s="4"/>
      <c r="J197" s="4"/>
      <c r="K197" s="2">
        <v>0.81388888888888899</v>
      </c>
      <c r="L197" s="1">
        <v>63</v>
      </c>
    </row>
    <row r="198" spans="1:12" ht="15" thickBot="1" x14ac:dyDescent="0.4">
      <c r="A198" s="1">
        <v>277</v>
      </c>
      <c r="B198" s="1">
        <v>84</v>
      </c>
      <c r="C198" s="4"/>
      <c r="D198" s="4"/>
      <c r="E198" s="4"/>
      <c r="F198" s="4"/>
      <c r="G198" s="2">
        <v>8.3333333333333329E-2</v>
      </c>
      <c r="H198" s="1">
        <v>80</v>
      </c>
      <c r="I198" s="4"/>
      <c r="J198" s="4"/>
      <c r="K198" s="2">
        <v>0.81319444444444444</v>
      </c>
      <c r="L198" s="1">
        <v>63</v>
      </c>
    </row>
    <row r="199" spans="1:12" ht="15" thickBot="1" x14ac:dyDescent="0.4">
      <c r="A199" s="1">
        <v>278</v>
      </c>
      <c r="B199" s="1">
        <v>84</v>
      </c>
      <c r="C199" s="4"/>
      <c r="D199" s="4"/>
      <c r="E199" s="4"/>
      <c r="F199" s="4"/>
      <c r="G199" s="2">
        <v>8.2638888888888887E-2</v>
      </c>
      <c r="H199" s="1">
        <v>81</v>
      </c>
      <c r="I199" s="4"/>
      <c r="J199" s="4"/>
      <c r="K199" s="2">
        <v>0.8125</v>
      </c>
      <c r="L199" s="1">
        <v>63</v>
      </c>
    </row>
    <row r="200" spans="1:12" ht="15" thickBot="1" x14ac:dyDescent="0.4">
      <c r="A200" s="1">
        <v>279</v>
      </c>
      <c r="B200" s="1">
        <v>84</v>
      </c>
      <c r="C200" s="4"/>
      <c r="D200" s="4"/>
      <c r="E200" s="4"/>
      <c r="F200" s="4"/>
      <c r="G200" s="2">
        <v>8.1944444444444445E-2</v>
      </c>
      <c r="H200" s="1">
        <v>82</v>
      </c>
      <c r="I200" s="4"/>
      <c r="J200" s="4"/>
      <c r="K200" s="2">
        <v>0.81180555555555556</v>
      </c>
      <c r="L200" s="1">
        <v>63</v>
      </c>
    </row>
    <row r="201" spans="1:12" ht="15" thickBot="1" x14ac:dyDescent="0.4">
      <c r="A201" s="1">
        <v>280</v>
      </c>
      <c r="B201" s="1">
        <v>86</v>
      </c>
      <c r="C201" s="4"/>
      <c r="D201" s="4"/>
      <c r="E201" s="4"/>
      <c r="F201" s="4"/>
      <c r="G201" s="2">
        <v>8.1250000000000003E-2</v>
      </c>
      <c r="H201" s="1">
        <v>83</v>
      </c>
      <c r="I201" s="4"/>
      <c r="J201" s="4"/>
      <c r="K201" s="2">
        <v>0.81111111111111101</v>
      </c>
      <c r="L201" s="1">
        <v>63</v>
      </c>
    </row>
    <row r="202" spans="1:12" ht="15" thickBot="1" x14ac:dyDescent="0.4">
      <c r="A202" s="1">
        <v>281</v>
      </c>
      <c r="B202" s="1">
        <v>86</v>
      </c>
      <c r="C202" s="4"/>
      <c r="D202" s="4"/>
      <c r="E202" s="4"/>
      <c r="F202" s="4"/>
      <c r="G202" s="2">
        <v>8.0555555555555561E-2</v>
      </c>
      <c r="H202" s="1">
        <v>84</v>
      </c>
      <c r="I202" s="4"/>
      <c r="J202" s="4"/>
      <c r="K202" s="2">
        <v>0.81041666666666667</v>
      </c>
      <c r="L202" s="1">
        <v>63</v>
      </c>
    </row>
    <row r="203" spans="1:12" ht="15" thickBot="1" x14ac:dyDescent="0.4">
      <c r="A203" s="1">
        <v>282</v>
      </c>
      <c r="B203" s="1">
        <v>86</v>
      </c>
      <c r="C203" s="4"/>
      <c r="D203" s="4"/>
      <c r="E203" s="4"/>
      <c r="F203" s="4"/>
      <c r="G203" s="2">
        <v>7.9861111111111105E-2</v>
      </c>
      <c r="H203" s="1">
        <v>85</v>
      </c>
      <c r="I203" s="4"/>
      <c r="J203" s="4"/>
      <c r="K203" s="2">
        <v>0.80972222222222223</v>
      </c>
      <c r="L203" s="1">
        <v>63</v>
      </c>
    </row>
    <row r="204" spans="1:12" ht="15" thickBot="1" x14ac:dyDescent="0.4">
      <c r="A204" s="1">
        <v>283</v>
      </c>
      <c r="B204" s="1">
        <v>86</v>
      </c>
      <c r="C204" s="4"/>
      <c r="D204" s="4"/>
      <c r="E204" s="4"/>
      <c r="F204" s="4"/>
      <c r="G204" s="2">
        <v>7.9166666666666663E-2</v>
      </c>
      <c r="H204" s="1">
        <v>86</v>
      </c>
      <c r="I204" s="4"/>
      <c r="J204" s="4"/>
      <c r="K204" s="2">
        <v>0.80902777777777779</v>
      </c>
      <c r="L204" s="1">
        <v>63</v>
      </c>
    </row>
    <row r="205" spans="1:12" ht="15" thickBot="1" x14ac:dyDescent="0.4">
      <c r="A205" s="1">
        <v>284</v>
      </c>
      <c r="B205" s="1">
        <v>86</v>
      </c>
      <c r="C205" s="4"/>
      <c r="D205" s="4"/>
      <c r="E205" s="4"/>
      <c r="F205" s="4"/>
      <c r="G205" s="2">
        <v>7.8472222222222221E-2</v>
      </c>
      <c r="H205" s="1">
        <v>87</v>
      </c>
      <c r="I205" s="4"/>
      <c r="J205" s="4"/>
      <c r="K205" s="2">
        <v>0.80833333333333324</v>
      </c>
      <c r="L205" s="1">
        <v>64</v>
      </c>
    </row>
    <row r="206" spans="1:12" ht="15" thickBot="1" x14ac:dyDescent="0.4">
      <c r="A206" s="1">
        <v>285</v>
      </c>
      <c r="B206" s="1">
        <v>86</v>
      </c>
      <c r="C206" s="4"/>
      <c r="D206" s="4"/>
      <c r="E206" s="4"/>
      <c r="F206" s="4"/>
      <c r="G206" s="2">
        <v>7.7777777777777779E-2</v>
      </c>
      <c r="H206" s="1">
        <v>88</v>
      </c>
      <c r="I206" s="4"/>
      <c r="J206" s="4"/>
      <c r="K206" s="2">
        <v>0.80763888888888891</v>
      </c>
      <c r="L206" s="1">
        <v>64</v>
      </c>
    </row>
    <row r="207" spans="1:12" ht="15" thickBot="1" x14ac:dyDescent="0.4">
      <c r="A207" s="1">
        <v>286</v>
      </c>
      <c r="B207" s="1">
        <v>86</v>
      </c>
      <c r="C207" s="4"/>
      <c r="D207" s="4"/>
      <c r="E207" s="4"/>
      <c r="F207" s="4"/>
      <c r="G207" s="2">
        <v>7.7083333333333337E-2</v>
      </c>
      <c r="H207" s="1">
        <v>89</v>
      </c>
      <c r="I207" s="4"/>
      <c r="J207" s="4"/>
      <c r="K207" s="2">
        <v>0.80694444444444446</v>
      </c>
      <c r="L207" s="1">
        <v>64</v>
      </c>
    </row>
    <row r="208" spans="1:12" ht="15" thickBot="1" x14ac:dyDescent="0.4">
      <c r="A208" s="1">
        <v>287</v>
      </c>
      <c r="B208" s="1">
        <v>86</v>
      </c>
      <c r="C208" s="4"/>
      <c r="D208" s="4"/>
      <c r="E208" s="4"/>
      <c r="F208" s="4"/>
      <c r="G208" s="2">
        <v>7.6388888888888895E-2</v>
      </c>
      <c r="H208" s="1">
        <v>90</v>
      </c>
      <c r="I208" s="4"/>
      <c r="J208" s="4"/>
      <c r="K208" s="2">
        <v>0.80625000000000002</v>
      </c>
      <c r="L208" s="1">
        <v>64</v>
      </c>
    </row>
    <row r="209" spans="1:12" ht="15" thickBot="1" x14ac:dyDescent="0.4">
      <c r="A209" s="1">
        <v>288</v>
      </c>
      <c r="B209" s="1">
        <v>86</v>
      </c>
      <c r="C209" s="4"/>
      <c r="D209" s="4"/>
      <c r="E209" s="4"/>
      <c r="F209" s="4"/>
      <c r="G209" s="2">
        <v>7.5694444444444439E-2</v>
      </c>
      <c r="H209" s="1">
        <v>91</v>
      </c>
      <c r="I209" s="4"/>
      <c r="J209" s="4"/>
      <c r="K209" s="2">
        <v>0.80555555555555547</v>
      </c>
      <c r="L209" s="1">
        <v>64</v>
      </c>
    </row>
    <row r="210" spans="1:12" ht="15" thickBot="1" x14ac:dyDescent="0.4">
      <c r="A210" s="1">
        <v>289</v>
      </c>
      <c r="B210" s="1">
        <v>86</v>
      </c>
      <c r="C210" s="4"/>
      <c r="D210" s="4"/>
      <c r="E210" s="4"/>
      <c r="F210" s="4"/>
      <c r="G210" s="2">
        <v>7.4999999999999997E-2</v>
      </c>
      <c r="H210" s="1">
        <v>92</v>
      </c>
      <c r="I210" s="4"/>
      <c r="J210" s="4"/>
      <c r="K210" s="2">
        <v>0.80486111111111114</v>
      </c>
      <c r="L210" s="1">
        <v>64</v>
      </c>
    </row>
    <row r="211" spans="1:12" ht="15" thickBot="1" x14ac:dyDescent="0.4">
      <c r="A211" s="1">
        <v>290</v>
      </c>
      <c r="B211" s="1">
        <v>88</v>
      </c>
      <c r="C211" s="4"/>
      <c r="D211" s="4"/>
      <c r="E211" s="4"/>
      <c r="F211" s="4"/>
      <c r="G211" s="2">
        <v>7.4305555555555555E-2</v>
      </c>
      <c r="H211" s="1">
        <v>93</v>
      </c>
      <c r="I211" s="4"/>
      <c r="J211" s="4"/>
      <c r="K211" s="2">
        <v>0.8041666666666667</v>
      </c>
      <c r="L211" s="1">
        <v>64</v>
      </c>
    </row>
    <row r="212" spans="1:12" ht="15" thickBot="1" x14ac:dyDescent="0.4">
      <c r="A212" s="1">
        <v>291</v>
      </c>
      <c r="B212" s="1">
        <v>88</v>
      </c>
      <c r="C212" s="4"/>
      <c r="D212" s="4"/>
      <c r="E212" s="4"/>
      <c r="F212" s="4"/>
      <c r="G212" s="2">
        <v>7.3611111111111113E-2</v>
      </c>
      <c r="H212" s="1">
        <v>94</v>
      </c>
      <c r="I212" s="4"/>
      <c r="J212" s="4"/>
      <c r="K212" s="2">
        <v>0.80347222222222225</v>
      </c>
      <c r="L212" s="1">
        <v>64</v>
      </c>
    </row>
    <row r="213" spans="1:12" ht="15" thickBot="1" x14ac:dyDescent="0.4">
      <c r="A213" s="1">
        <v>292</v>
      </c>
      <c r="B213" s="1">
        <v>88</v>
      </c>
      <c r="C213" s="4"/>
      <c r="D213" s="4"/>
      <c r="E213" s="4"/>
      <c r="F213" s="4"/>
      <c r="G213" s="2">
        <v>7.2916666666666671E-2</v>
      </c>
      <c r="H213" s="1">
        <v>95</v>
      </c>
      <c r="I213" s="4"/>
      <c r="J213" s="4"/>
      <c r="K213" s="2">
        <v>0.8027777777777777</v>
      </c>
      <c r="L213" s="1">
        <v>64</v>
      </c>
    </row>
    <row r="214" spans="1:12" ht="15" thickBot="1" x14ac:dyDescent="0.4">
      <c r="A214" s="1">
        <v>293</v>
      </c>
      <c r="B214" s="1">
        <v>88</v>
      </c>
      <c r="C214" s="4"/>
      <c r="D214" s="4"/>
      <c r="E214" s="4"/>
      <c r="F214" s="4"/>
      <c r="G214" s="2">
        <v>7.2222222222222229E-2</v>
      </c>
      <c r="H214" s="1">
        <v>95</v>
      </c>
      <c r="I214" s="4"/>
      <c r="J214" s="4"/>
      <c r="K214" s="2">
        <v>0.80208333333333337</v>
      </c>
      <c r="L214" s="1">
        <v>64</v>
      </c>
    </row>
    <row r="215" spans="1:12" ht="15" thickBot="1" x14ac:dyDescent="0.4">
      <c r="A215" s="1">
        <v>294</v>
      </c>
      <c r="B215" s="1">
        <v>88</v>
      </c>
      <c r="C215" s="4"/>
      <c r="D215" s="4"/>
      <c r="E215" s="4"/>
      <c r="F215" s="4"/>
      <c r="G215" s="2">
        <v>7.1527777777777787E-2</v>
      </c>
      <c r="H215" s="1">
        <v>96</v>
      </c>
      <c r="I215" s="4"/>
      <c r="J215" s="4"/>
      <c r="K215" s="2">
        <v>0.80138888888888893</v>
      </c>
      <c r="L215" s="1">
        <v>64</v>
      </c>
    </row>
    <row r="216" spans="1:12" ht="15" thickBot="1" x14ac:dyDescent="0.4">
      <c r="A216" s="1">
        <v>295</v>
      </c>
      <c r="B216" s="1">
        <v>88</v>
      </c>
      <c r="C216" s="4"/>
      <c r="D216" s="4"/>
      <c r="E216" s="4"/>
      <c r="F216" s="4"/>
      <c r="G216" s="2">
        <v>7.0833333333333331E-2</v>
      </c>
      <c r="H216" s="1">
        <v>96</v>
      </c>
      <c r="I216" s="4"/>
      <c r="J216" s="4"/>
      <c r="K216" s="2">
        <v>0.80069444444444438</v>
      </c>
      <c r="L216" s="1">
        <v>64</v>
      </c>
    </row>
    <row r="217" spans="1:12" ht="15" thickBot="1" x14ac:dyDescent="0.4">
      <c r="A217" s="1">
        <v>296</v>
      </c>
      <c r="B217" s="1">
        <v>88</v>
      </c>
      <c r="C217" s="4"/>
      <c r="D217" s="4"/>
      <c r="E217" s="4"/>
      <c r="F217" s="4"/>
      <c r="G217" s="2">
        <v>7.013888888888889E-2</v>
      </c>
      <c r="H217" s="1">
        <v>97</v>
      </c>
      <c r="I217" s="4"/>
      <c r="J217" s="4"/>
      <c r="K217" s="2">
        <v>0.79999999999999993</v>
      </c>
      <c r="L217" s="1">
        <v>64</v>
      </c>
    </row>
    <row r="218" spans="1:12" ht="15" thickBot="1" x14ac:dyDescent="0.4">
      <c r="A218" s="1">
        <v>297</v>
      </c>
      <c r="B218" s="1">
        <v>88</v>
      </c>
      <c r="C218" s="4"/>
      <c r="D218" s="4"/>
      <c r="E218" s="4"/>
      <c r="F218" s="4"/>
      <c r="G218" s="2">
        <v>6.9444444444444434E-2</v>
      </c>
      <c r="H218" s="1">
        <v>97</v>
      </c>
      <c r="I218" s="4"/>
      <c r="J218" s="4"/>
      <c r="K218" s="2">
        <v>0.7993055555555556</v>
      </c>
      <c r="L218" s="1">
        <v>64</v>
      </c>
    </row>
    <row r="219" spans="1:12" ht="15" thickBot="1" x14ac:dyDescent="0.4">
      <c r="A219" s="1">
        <v>298</v>
      </c>
      <c r="B219" s="1">
        <v>88</v>
      </c>
      <c r="C219" s="4"/>
      <c r="D219" s="4"/>
      <c r="E219" s="4"/>
      <c r="F219" s="4"/>
      <c r="G219" s="2">
        <v>6.8749999999999992E-2</v>
      </c>
      <c r="H219" s="1">
        <v>98</v>
      </c>
      <c r="I219" s="4"/>
      <c r="J219" s="4"/>
      <c r="K219" s="2">
        <v>0.79861111111111116</v>
      </c>
      <c r="L219" s="1">
        <v>64</v>
      </c>
    </row>
    <row r="220" spans="1:12" ht="15" thickBot="1" x14ac:dyDescent="0.4">
      <c r="A220" s="1">
        <v>299</v>
      </c>
      <c r="B220" s="1">
        <v>88</v>
      </c>
      <c r="C220" s="4"/>
      <c r="D220" s="4"/>
      <c r="E220" s="4"/>
      <c r="F220" s="4"/>
      <c r="G220" s="2">
        <v>6.805555555555555E-2</v>
      </c>
      <c r="H220" s="1">
        <v>98</v>
      </c>
      <c r="I220" s="4"/>
      <c r="J220" s="4"/>
      <c r="K220" s="2">
        <v>0.79791666666666661</v>
      </c>
      <c r="L220" s="1">
        <v>64</v>
      </c>
    </row>
    <row r="221" spans="1:12" ht="15" thickBot="1" x14ac:dyDescent="0.4">
      <c r="A221" s="1">
        <v>300</v>
      </c>
      <c r="B221" s="1">
        <v>90</v>
      </c>
      <c r="C221" s="4"/>
      <c r="D221" s="4"/>
      <c r="E221" s="4"/>
      <c r="F221" s="4"/>
      <c r="G221" s="2">
        <v>6.7361111111111108E-2</v>
      </c>
      <c r="H221" s="1">
        <v>98</v>
      </c>
      <c r="I221" s="4"/>
      <c r="J221" s="4"/>
      <c r="K221" s="2">
        <v>0.79722222222222217</v>
      </c>
      <c r="L221" s="1">
        <v>64</v>
      </c>
    </row>
    <row r="222" spans="1:12" ht="15" thickBot="1" x14ac:dyDescent="0.4">
      <c r="A222" s="1">
        <v>301</v>
      </c>
      <c r="B222" s="1">
        <v>90</v>
      </c>
      <c r="C222" s="4"/>
      <c r="D222" s="4"/>
      <c r="E222" s="4"/>
      <c r="F222" s="4"/>
      <c r="G222" s="2">
        <v>6.6666666666666666E-2</v>
      </c>
      <c r="H222" s="1">
        <v>99</v>
      </c>
      <c r="I222" s="4"/>
      <c r="J222" s="4"/>
      <c r="K222" s="2">
        <v>0.79652777777777783</v>
      </c>
      <c r="L222" s="1">
        <v>64</v>
      </c>
    </row>
    <row r="223" spans="1:12" ht="15" thickBot="1" x14ac:dyDescent="0.4">
      <c r="A223" s="1">
        <v>302</v>
      </c>
      <c r="B223" s="1">
        <v>90</v>
      </c>
      <c r="C223" s="4"/>
      <c r="D223" s="4"/>
      <c r="E223" s="4"/>
      <c r="F223" s="4"/>
      <c r="G223" s="2">
        <v>6.5972222222222224E-2</v>
      </c>
      <c r="H223" s="1">
        <v>99</v>
      </c>
      <c r="I223" s="4"/>
      <c r="J223" s="4"/>
      <c r="K223" s="2">
        <v>0.79583333333333339</v>
      </c>
      <c r="L223" s="1">
        <v>64</v>
      </c>
    </row>
    <row r="224" spans="1:12" ht="15" thickBot="1" x14ac:dyDescent="0.4">
      <c r="A224" s="1">
        <v>303</v>
      </c>
      <c r="B224" s="1">
        <v>90</v>
      </c>
      <c r="C224" s="4"/>
      <c r="D224" s="4"/>
      <c r="E224" s="4"/>
      <c r="F224" s="4"/>
      <c r="G224" s="2">
        <v>6.5277777777777782E-2</v>
      </c>
      <c r="H224" s="1">
        <v>99</v>
      </c>
      <c r="I224" s="4"/>
      <c r="J224" s="4"/>
      <c r="K224" s="2">
        <v>0.79513888888888884</v>
      </c>
      <c r="L224" s="1">
        <v>64</v>
      </c>
    </row>
    <row r="225" spans="1:12" ht="15" thickBot="1" x14ac:dyDescent="0.4">
      <c r="A225" s="1">
        <v>304</v>
      </c>
      <c r="B225" s="1">
        <v>90</v>
      </c>
      <c r="C225" s="4"/>
      <c r="D225" s="4"/>
      <c r="E225" s="4"/>
      <c r="F225" s="4"/>
      <c r="G225" s="2">
        <v>6.458333333333334E-2</v>
      </c>
      <c r="H225" s="1">
        <v>100</v>
      </c>
      <c r="I225" s="4"/>
      <c r="J225" s="4"/>
      <c r="K225" s="2">
        <v>0.7944444444444444</v>
      </c>
      <c r="L225" s="1">
        <v>64</v>
      </c>
    </row>
    <row r="226" spans="1:12" ht="15" thickBot="1" x14ac:dyDescent="0.4">
      <c r="A226" s="1">
        <v>305</v>
      </c>
      <c r="B226" s="1">
        <v>90</v>
      </c>
      <c r="C226" s="4"/>
      <c r="D226" s="4"/>
      <c r="E226" s="4"/>
      <c r="F226" s="4"/>
      <c r="G226" s="2">
        <v>6.3888888888888884E-2</v>
      </c>
      <c r="H226" s="1">
        <v>100</v>
      </c>
      <c r="I226" s="4"/>
      <c r="J226" s="4"/>
      <c r="K226" s="2">
        <v>0.79375000000000007</v>
      </c>
      <c r="L226" s="1">
        <v>64</v>
      </c>
    </row>
    <row r="227" spans="1:12" ht="15" thickBot="1" x14ac:dyDescent="0.4">
      <c r="A227" s="1">
        <v>306</v>
      </c>
      <c r="B227" s="1">
        <v>90</v>
      </c>
      <c r="C227" s="4"/>
      <c r="D227" s="4"/>
      <c r="E227" s="4"/>
      <c r="F227" s="4"/>
      <c r="G227" s="2">
        <v>6.3194444444444442E-2</v>
      </c>
      <c r="H227" s="1">
        <v>100</v>
      </c>
      <c r="I227" s="4"/>
      <c r="J227" s="4"/>
      <c r="K227" s="2">
        <v>0.79305555555555562</v>
      </c>
      <c r="L227" s="1">
        <v>64</v>
      </c>
    </row>
    <row r="228" spans="1:12" ht="15" thickBot="1" x14ac:dyDescent="0.4">
      <c r="A228" s="1">
        <v>307</v>
      </c>
      <c r="B228" s="1">
        <v>90</v>
      </c>
      <c r="C228" s="4"/>
      <c r="D228" s="4"/>
      <c r="E228" s="4"/>
      <c r="F228" s="4"/>
      <c r="G228" s="2">
        <v>6.25E-2</v>
      </c>
      <c r="H228" s="1">
        <v>100</v>
      </c>
      <c r="I228" s="4"/>
      <c r="J228" s="4"/>
      <c r="K228" s="2">
        <v>0.79236111111111107</v>
      </c>
      <c r="L228" s="1">
        <v>64</v>
      </c>
    </row>
    <row r="229" spans="1:12" ht="15" thickBot="1" x14ac:dyDescent="0.4">
      <c r="A229" s="1">
        <v>308</v>
      </c>
      <c r="B229" s="1">
        <v>90</v>
      </c>
      <c r="C229" s="4"/>
      <c r="D229" s="4"/>
      <c r="E229" s="4"/>
      <c r="F229" s="4"/>
      <c r="G229" s="2">
        <v>6.1805555555555558E-2</v>
      </c>
      <c r="H229" s="1">
        <v>100</v>
      </c>
      <c r="I229" s="4"/>
      <c r="J229" s="4"/>
      <c r="K229" s="2">
        <v>0.79166666666666663</v>
      </c>
      <c r="L229" s="1">
        <v>65</v>
      </c>
    </row>
    <row r="230" spans="1:12" ht="15" thickBot="1" x14ac:dyDescent="0.4">
      <c r="A230" s="1">
        <v>309</v>
      </c>
      <c r="B230" s="1">
        <v>90</v>
      </c>
      <c r="C230" s="4"/>
      <c r="D230" s="4"/>
      <c r="E230" s="4"/>
      <c r="F230" s="4"/>
      <c r="G230" s="2">
        <v>6.1111111111111116E-2</v>
      </c>
      <c r="H230" s="1">
        <v>100</v>
      </c>
      <c r="I230" s="4"/>
      <c r="J230" s="4"/>
      <c r="K230" s="2">
        <v>0.7909722222222223</v>
      </c>
      <c r="L230" s="1">
        <v>65</v>
      </c>
    </row>
    <row r="231" spans="1:12" ht="15" thickBot="1" x14ac:dyDescent="0.4">
      <c r="A231" s="1">
        <v>310</v>
      </c>
      <c r="B231" s="1">
        <v>92</v>
      </c>
      <c r="C231" s="4"/>
      <c r="D231" s="4"/>
      <c r="E231" s="4"/>
      <c r="F231" s="4"/>
      <c r="G231" s="2">
        <v>6.0416666666666667E-2</v>
      </c>
      <c r="H231" s="1">
        <v>100</v>
      </c>
      <c r="I231" s="4"/>
      <c r="J231" s="4"/>
      <c r="K231" s="2">
        <v>0.79027777777777775</v>
      </c>
      <c r="L231" s="1">
        <v>65</v>
      </c>
    </row>
    <row r="232" spans="1:12" ht="15" thickBot="1" x14ac:dyDescent="0.4">
      <c r="A232" s="1">
        <v>311</v>
      </c>
      <c r="B232" s="1">
        <v>92</v>
      </c>
      <c r="C232" s="4"/>
      <c r="D232" s="4"/>
      <c r="E232" s="4"/>
      <c r="F232" s="4"/>
      <c r="G232" s="2">
        <v>5.9722222222222225E-2</v>
      </c>
      <c r="H232" s="1">
        <v>100</v>
      </c>
      <c r="I232" s="4"/>
      <c r="J232" s="4"/>
      <c r="K232" s="2">
        <v>0.7895833333333333</v>
      </c>
      <c r="L232" s="1">
        <v>65</v>
      </c>
    </row>
    <row r="233" spans="1:12" ht="15" thickBot="1" x14ac:dyDescent="0.4">
      <c r="A233" s="1">
        <v>312</v>
      </c>
      <c r="B233" s="1">
        <v>92</v>
      </c>
      <c r="C233" s="4"/>
      <c r="D233" s="4"/>
      <c r="E233" s="4"/>
      <c r="F233" s="4"/>
      <c r="G233" s="2">
        <v>5.9027777777777783E-2</v>
      </c>
      <c r="H233" s="1">
        <v>100</v>
      </c>
      <c r="I233" s="4"/>
      <c r="J233" s="4"/>
      <c r="K233" s="2">
        <v>0.78888888888888886</v>
      </c>
      <c r="L233" s="1">
        <v>65</v>
      </c>
    </row>
    <row r="234" spans="1:12" ht="15" thickBot="1" x14ac:dyDescent="0.4">
      <c r="A234" s="1">
        <v>313</v>
      </c>
      <c r="B234" s="1">
        <v>92</v>
      </c>
      <c r="C234" s="4"/>
      <c r="D234" s="4"/>
      <c r="E234" s="4"/>
      <c r="F234" s="4"/>
      <c r="G234" s="2">
        <v>5.8333333333333327E-2</v>
      </c>
      <c r="H234" s="1">
        <v>100</v>
      </c>
      <c r="I234" s="4"/>
      <c r="J234" s="4"/>
      <c r="K234" s="2">
        <v>0.78819444444444453</v>
      </c>
      <c r="L234" s="1">
        <v>65</v>
      </c>
    </row>
    <row r="235" spans="1:12" ht="15" thickBot="1" x14ac:dyDescent="0.4">
      <c r="A235" s="1">
        <v>314</v>
      </c>
      <c r="B235" s="1">
        <v>92</v>
      </c>
      <c r="C235" s="4"/>
      <c r="D235" s="4"/>
      <c r="E235" s="4"/>
      <c r="F235" s="4"/>
      <c r="G235" s="2">
        <v>5.7638888888888885E-2</v>
      </c>
      <c r="H235" s="1">
        <v>100</v>
      </c>
      <c r="I235" s="4"/>
      <c r="J235" s="4"/>
      <c r="K235" s="2">
        <v>0.78749999999999998</v>
      </c>
      <c r="L235" s="1">
        <v>65</v>
      </c>
    </row>
    <row r="236" spans="1:12" ht="15" thickBot="1" x14ac:dyDescent="0.4">
      <c r="A236" s="1">
        <v>315</v>
      </c>
      <c r="B236" s="1">
        <v>92</v>
      </c>
      <c r="C236" s="4"/>
      <c r="D236" s="4"/>
      <c r="E236" s="4"/>
      <c r="F236" s="4"/>
      <c r="G236" s="2">
        <v>5.6944444444444443E-2</v>
      </c>
      <c r="H236" s="1">
        <v>100</v>
      </c>
      <c r="I236" s="4"/>
      <c r="J236" s="4"/>
      <c r="K236" s="2">
        <v>0.78680555555555554</v>
      </c>
      <c r="L236" s="1">
        <v>65</v>
      </c>
    </row>
    <row r="237" spans="1:12" ht="15" thickBot="1" x14ac:dyDescent="0.4">
      <c r="A237" s="1">
        <v>316</v>
      </c>
      <c r="B237" s="1">
        <v>92</v>
      </c>
      <c r="C237" s="4"/>
      <c r="D237" s="4"/>
      <c r="E237" s="4"/>
      <c r="F237" s="4"/>
      <c r="G237" s="2">
        <v>5.6250000000000001E-2</v>
      </c>
      <c r="H237" s="1">
        <v>100</v>
      </c>
      <c r="I237" s="4"/>
      <c r="J237" s="4"/>
      <c r="K237" s="2">
        <v>0.78611111111111109</v>
      </c>
      <c r="L237" s="1">
        <v>65</v>
      </c>
    </row>
    <row r="238" spans="1:12" ht="15" thickBot="1" x14ac:dyDescent="0.4">
      <c r="A238" s="1">
        <v>317</v>
      </c>
      <c r="B238" s="1">
        <v>92</v>
      </c>
      <c r="C238" s="4"/>
      <c r="D238" s="4"/>
      <c r="E238" s="4"/>
      <c r="F238" s="4"/>
      <c r="G238" s="2">
        <v>5.5555555555555552E-2</v>
      </c>
      <c r="H238" s="1">
        <v>100</v>
      </c>
      <c r="I238" s="4"/>
      <c r="J238" s="4"/>
      <c r="K238" s="2">
        <v>0.78541666666666676</v>
      </c>
      <c r="L238" s="1">
        <v>65</v>
      </c>
    </row>
    <row r="239" spans="1:12" ht="15" thickBot="1" x14ac:dyDescent="0.4">
      <c r="A239" s="1">
        <v>318</v>
      </c>
      <c r="B239" s="1">
        <v>92</v>
      </c>
      <c r="C239" s="4"/>
      <c r="D239" s="4"/>
      <c r="E239" s="4"/>
      <c r="F239" s="4"/>
      <c r="G239" s="2">
        <v>5.486111111111111E-2</v>
      </c>
      <c r="H239" s="1">
        <v>100</v>
      </c>
      <c r="I239" s="4"/>
      <c r="J239" s="4"/>
      <c r="K239" s="2">
        <v>0.78472222222222221</v>
      </c>
      <c r="L239" s="1">
        <v>65</v>
      </c>
    </row>
    <row r="240" spans="1:12" ht="15" thickBot="1" x14ac:dyDescent="0.4">
      <c r="A240" s="1">
        <v>319</v>
      </c>
      <c r="B240" s="1">
        <v>92</v>
      </c>
      <c r="C240" s="4"/>
      <c r="D240" s="4"/>
      <c r="E240" s="4"/>
      <c r="F240" s="4"/>
      <c r="G240" s="2">
        <v>5.4166666666666669E-2</v>
      </c>
      <c r="H240" s="1">
        <v>100</v>
      </c>
      <c r="I240" s="4"/>
      <c r="J240" s="4"/>
      <c r="K240" s="2">
        <v>0.78402777777777777</v>
      </c>
      <c r="L240" s="1">
        <v>65</v>
      </c>
    </row>
    <row r="241" spans="1:12" ht="15" thickBot="1" x14ac:dyDescent="0.4">
      <c r="A241" s="1">
        <v>320</v>
      </c>
      <c r="B241" s="1">
        <v>94</v>
      </c>
      <c r="C241" s="4"/>
      <c r="D241" s="4"/>
      <c r="E241" s="4"/>
      <c r="F241" s="4"/>
      <c r="G241" s="2">
        <v>5.347222222222222E-2</v>
      </c>
      <c r="H241" s="1">
        <v>100</v>
      </c>
      <c r="I241" s="4"/>
      <c r="J241" s="4"/>
      <c r="K241" s="2">
        <v>0.78333333333333333</v>
      </c>
      <c r="L241" s="1">
        <v>66</v>
      </c>
    </row>
    <row r="242" spans="1:12" ht="15" thickBot="1" x14ac:dyDescent="0.4">
      <c r="A242" s="1">
        <v>321</v>
      </c>
      <c r="B242" s="1">
        <v>94</v>
      </c>
      <c r="C242" s="4"/>
      <c r="D242" s="4"/>
      <c r="E242" s="4"/>
      <c r="F242" s="4"/>
      <c r="G242" s="2">
        <v>5.2777777777777778E-2</v>
      </c>
      <c r="H242" s="1">
        <v>100</v>
      </c>
      <c r="I242" s="4"/>
      <c r="J242" s="4"/>
      <c r="K242" s="2">
        <v>0.78263888888888899</v>
      </c>
      <c r="L242" s="1">
        <v>66</v>
      </c>
    </row>
    <row r="243" spans="1:12" ht="15" thickBot="1" x14ac:dyDescent="0.4">
      <c r="A243" s="1">
        <v>322</v>
      </c>
      <c r="B243" s="1">
        <v>94</v>
      </c>
      <c r="C243" s="4"/>
      <c r="D243" s="4"/>
      <c r="E243" s="4"/>
      <c r="F243" s="4"/>
      <c r="G243" s="2">
        <v>5.2083333333333336E-2</v>
      </c>
      <c r="H243" s="1">
        <v>100</v>
      </c>
      <c r="I243" s="4"/>
      <c r="J243" s="4"/>
      <c r="K243" s="2">
        <v>0.78194444444444444</v>
      </c>
      <c r="L243" s="1">
        <v>66</v>
      </c>
    </row>
    <row r="244" spans="1:12" ht="15" thickBot="1" x14ac:dyDescent="0.4">
      <c r="A244" s="1">
        <v>323</v>
      </c>
      <c r="B244" s="1">
        <v>94</v>
      </c>
      <c r="C244" s="4"/>
      <c r="D244" s="4"/>
      <c r="E244" s="4"/>
      <c r="F244" s="4"/>
      <c r="G244" s="2">
        <v>5.1388888888888894E-2</v>
      </c>
      <c r="H244" s="1">
        <v>100</v>
      </c>
      <c r="I244" s="4"/>
      <c r="J244" s="4"/>
      <c r="K244" s="2">
        <v>0.78125</v>
      </c>
      <c r="L244" s="1">
        <v>66</v>
      </c>
    </row>
    <row r="245" spans="1:12" ht="15" thickBot="1" x14ac:dyDescent="0.4">
      <c r="A245" s="1">
        <v>324</v>
      </c>
      <c r="B245" s="1">
        <v>94</v>
      </c>
      <c r="C245" s="4"/>
      <c r="D245" s="4"/>
      <c r="E245" s="4"/>
      <c r="F245" s="4"/>
      <c r="G245" s="2">
        <v>5.0694444444444452E-2</v>
      </c>
      <c r="H245" s="1">
        <v>100</v>
      </c>
      <c r="I245" s="4"/>
      <c r="J245" s="4"/>
      <c r="K245" s="2">
        <v>0.78055555555555556</v>
      </c>
      <c r="L245" s="1">
        <v>66</v>
      </c>
    </row>
    <row r="246" spans="1:12" ht="15" thickBot="1" x14ac:dyDescent="0.4">
      <c r="A246" s="1">
        <v>325</v>
      </c>
      <c r="B246" s="1">
        <v>94</v>
      </c>
      <c r="C246" s="4"/>
      <c r="D246" s="4"/>
      <c r="E246" s="4"/>
      <c r="F246" s="4"/>
      <c r="G246" s="2">
        <v>4.9999999999999996E-2</v>
      </c>
      <c r="H246" s="1">
        <v>100</v>
      </c>
      <c r="I246" s="4"/>
      <c r="J246" s="4"/>
      <c r="K246" s="2">
        <v>0.77986111111111101</v>
      </c>
      <c r="L246" s="1">
        <v>66</v>
      </c>
    </row>
    <row r="247" spans="1:12" ht="15" thickBot="1" x14ac:dyDescent="0.4">
      <c r="A247" s="1">
        <v>326</v>
      </c>
      <c r="B247" s="1">
        <v>94</v>
      </c>
      <c r="C247" s="4"/>
      <c r="D247" s="4"/>
      <c r="E247" s="4"/>
      <c r="F247" s="4"/>
      <c r="G247" s="2">
        <v>4.9305555555555554E-2</v>
      </c>
      <c r="H247" s="1">
        <v>100</v>
      </c>
      <c r="I247" s="4"/>
      <c r="J247" s="4"/>
      <c r="K247" s="2">
        <v>0.77916666666666667</v>
      </c>
      <c r="L247" s="1">
        <v>66</v>
      </c>
    </row>
    <row r="248" spans="1:12" ht="15" thickBot="1" x14ac:dyDescent="0.4">
      <c r="A248" s="1">
        <v>327</v>
      </c>
      <c r="B248" s="1">
        <v>94</v>
      </c>
      <c r="C248" s="4"/>
      <c r="D248" s="4"/>
      <c r="E248" s="4"/>
      <c r="F248" s="4"/>
      <c r="G248" s="2">
        <v>4.8611111111111112E-2</v>
      </c>
      <c r="H248" s="1">
        <v>100</v>
      </c>
      <c r="I248" s="4"/>
      <c r="J248" s="4"/>
      <c r="K248" s="2">
        <v>0.77847222222222223</v>
      </c>
      <c r="L248" s="1">
        <v>66</v>
      </c>
    </row>
    <row r="249" spans="1:12" ht="15" thickBot="1" x14ac:dyDescent="0.4">
      <c r="A249" s="1">
        <v>328</v>
      </c>
      <c r="B249" s="1">
        <v>94</v>
      </c>
      <c r="C249" s="4"/>
      <c r="D249" s="4"/>
      <c r="E249" s="4"/>
      <c r="F249" s="4"/>
      <c r="G249" s="2">
        <v>4.7916666666666663E-2</v>
      </c>
      <c r="H249" s="1">
        <v>100</v>
      </c>
      <c r="I249" s="4"/>
      <c r="J249" s="4"/>
      <c r="K249" s="2">
        <v>0.77777777777777779</v>
      </c>
      <c r="L249" s="1">
        <v>66</v>
      </c>
    </row>
    <row r="250" spans="1:12" ht="15" thickBot="1" x14ac:dyDescent="0.4">
      <c r="A250" s="1">
        <v>329</v>
      </c>
      <c r="B250" s="1">
        <v>94</v>
      </c>
      <c r="C250" s="4"/>
      <c r="D250" s="4"/>
      <c r="E250" s="4"/>
      <c r="F250" s="4"/>
      <c r="G250" s="2">
        <v>4.7222222222222221E-2</v>
      </c>
      <c r="H250" s="1">
        <v>100</v>
      </c>
      <c r="I250" s="4"/>
      <c r="J250" s="4"/>
      <c r="K250" s="2">
        <v>0.77708333333333324</v>
      </c>
      <c r="L250" s="1">
        <v>66</v>
      </c>
    </row>
    <row r="251" spans="1:12" ht="15" thickBot="1" x14ac:dyDescent="0.4">
      <c r="A251" s="1">
        <v>330</v>
      </c>
      <c r="B251" s="1">
        <v>97</v>
      </c>
      <c r="C251" s="4"/>
      <c r="D251" s="4"/>
      <c r="E251" s="4"/>
      <c r="F251" s="4"/>
      <c r="G251" s="2">
        <v>4.6527777777777779E-2</v>
      </c>
      <c r="H251" s="1">
        <v>100</v>
      </c>
      <c r="I251" s="4"/>
      <c r="J251" s="4"/>
      <c r="K251" s="2">
        <v>0.77638888888888891</v>
      </c>
      <c r="L251" s="1">
        <v>66</v>
      </c>
    </row>
    <row r="252" spans="1:12" ht="15" thickBot="1" x14ac:dyDescent="0.4">
      <c r="A252" s="1">
        <v>331</v>
      </c>
      <c r="B252" s="1">
        <v>97</v>
      </c>
      <c r="C252" s="4"/>
      <c r="D252" s="4"/>
      <c r="E252" s="4"/>
      <c r="F252" s="4"/>
      <c r="G252" s="2">
        <v>4.5833333333333337E-2</v>
      </c>
      <c r="H252" s="1">
        <v>100</v>
      </c>
      <c r="I252" s="4"/>
      <c r="J252" s="4"/>
      <c r="K252" s="2">
        <v>0.77569444444444446</v>
      </c>
      <c r="L252" s="1">
        <v>66</v>
      </c>
    </row>
    <row r="253" spans="1:12" ht="15" thickBot="1" x14ac:dyDescent="0.4">
      <c r="A253" s="1">
        <v>332</v>
      </c>
      <c r="B253" s="1">
        <v>97</v>
      </c>
      <c r="C253" s="4"/>
      <c r="D253" s="4"/>
      <c r="E253" s="4"/>
      <c r="F253" s="4"/>
      <c r="G253" s="2">
        <v>4.5138888888888888E-2</v>
      </c>
      <c r="H253" s="1">
        <v>100</v>
      </c>
      <c r="I253" s="4"/>
      <c r="J253" s="4"/>
      <c r="K253" s="2">
        <v>0.77500000000000002</v>
      </c>
      <c r="L253" s="1">
        <v>67</v>
      </c>
    </row>
    <row r="254" spans="1:12" ht="15" thickBot="1" x14ac:dyDescent="0.4">
      <c r="A254" s="1">
        <v>333</v>
      </c>
      <c r="B254" s="1">
        <v>97</v>
      </c>
      <c r="C254" s="4"/>
      <c r="D254" s="4"/>
      <c r="E254" s="4"/>
      <c r="F254" s="4"/>
      <c r="G254" s="2">
        <v>4.4444444444444446E-2</v>
      </c>
      <c r="H254" s="1">
        <v>100</v>
      </c>
      <c r="I254" s="4"/>
      <c r="J254" s="4"/>
      <c r="K254" s="2">
        <v>0.77430555555555547</v>
      </c>
      <c r="L254" s="1">
        <v>67</v>
      </c>
    </row>
    <row r="255" spans="1:12" ht="15" thickBot="1" x14ac:dyDescent="0.4">
      <c r="A255" s="1">
        <v>334</v>
      </c>
      <c r="B255" s="1">
        <v>97</v>
      </c>
      <c r="C255" s="4"/>
      <c r="D255" s="4"/>
      <c r="E255" s="4"/>
      <c r="F255" s="4"/>
      <c r="G255" s="2">
        <v>4.3750000000000004E-2</v>
      </c>
      <c r="H255" s="1">
        <v>100</v>
      </c>
      <c r="I255" s="4"/>
      <c r="J255" s="4"/>
      <c r="K255" s="2">
        <v>0.77361111111111114</v>
      </c>
      <c r="L255" s="1">
        <v>67</v>
      </c>
    </row>
    <row r="256" spans="1:12" ht="15" thickBot="1" x14ac:dyDescent="0.4">
      <c r="A256" s="1">
        <v>335</v>
      </c>
      <c r="B256" s="1">
        <v>97</v>
      </c>
      <c r="C256" s="4"/>
      <c r="D256" s="4"/>
      <c r="E256" s="4"/>
      <c r="F256" s="4"/>
      <c r="G256" s="2">
        <v>4.3055555555555562E-2</v>
      </c>
      <c r="H256" s="1">
        <v>100</v>
      </c>
      <c r="I256" s="4"/>
      <c r="J256" s="4"/>
      <c r="K256" s="2">
        <v>0.7729166666666667</v>
      </c>
      <c r="L256" s="1">
        <v>67</v>
      </c>
    </row>
    <row r="257" spans="1:12" ht="15" thickBot="1" x14ac:dyDescent="0.4">
      <c r="A257" s="1">
        <v>336</v>
      </c>
      <c r="B257" s="1">
        <v>97</v>
      </c>
      <c r="C257" s="4"/>
      <c r="D257" s="4"/>
      <c r="E257" s="4"/>
      <c r="F257" s="4"/>
      <c r="G257" s="2">
        <v>4.2361111111111106E-2</v>
      </c>
      <c r="H257" s="1">
        <v>100</v>
      </c>
      <c r="I257" s="4"/>
      <c r="J257" s="4"/>
      <c r="K257" s="2">
        <v>0.77222222222222225</v>
      </c>
      <c r="L257" s="1">
        <v>67</v>
      </c>
    </row>
    <row r="258" spans="1:12" ht="15" thickBot="1" x14ac:dyDescent="0.4">
      <c r="A258" s="1">
        <v>337</v>
      </c>
      <c r="B258" s="1">
        <v>97</v>
      </c>
      <c r="C258" s="4"/>
      <c r="D258" s="4"/>
      <c r="E258" s="4"/>
      <c r="F258" s="4"/>
      <c r="G258" s="4"/>
      <c r="H258" s="4"/>
      <c r="I258" s="4"/>
      <c r="J258" s="4"/>
      <c r="K258" s="2">
        <v>0.7715277777777777</v>
      </c>
      <c r="L258" s="1">
        <v>67</v>
      </c>
    </row>
    <row r="259" spans="1:12" ht="15" thickBot="1" x14ac:dyDescent="0.4">
      <c r="A259" s="1">
        <v>338</v>
      </c>
      <c r="B259" s="1">
        <v>97</v>
      </c>
      <c r="C259" s="4"/>
      <c r="D259" s="4"/>
      <c r="E259" s="4"/>
      <c r="F259" s="4"/>
      <c r="G259" s="4"/>
      <c r="H259" s="4"/>
      <c r="I259" s="4"/>
      <c r="J259" s="4"/>
      <c r="K259" s="2">
        <v>0.77083333333333337</v>
      </c>
      <c r="L259" s="1">
        <v>67</v>
      </c>
    </row>
    <row r="260" spans="1:12" ht="15" thickBot="1" x14ac:dyDescent="0.4">
      <c r="A260" s="1">
        <v>339</v>
      </c>
      <c r="B260" s="1">
        <v>97</v>
      </c>
      <c r="C260" s="4"/>
      <c r="D260" s="4"/>
      <c r="E260" s="4"/>
      <c r="F260" s="4"/>
      <c r="G260" s="4"/>
      <c r="H260" s="4"/>
      <c r="I260" s="4"/>
      <c r="J260" s="4"/>
      <c r="K260" s="2">
        <v>0.77013888888888893</v>
      </c>
      <c r="L260" s="1">
        <v>67</v>
      </c>
    </row>
    <row r="261" spans="1:12" ht="15" thickBot="1" x14ac:dyDescent="0.4">
      <c r="A261" s="1">
        <v>340</v>
      </c>
      <c r="B261" s="1">
        <v>100</v>
      </c>
      <c r="C261" s="4"/>
      <c r="D261" s="4"/>
      <c r="E261" s="4"/>
      <c r="F261" s="4"/>
      <c r="G261" s="4"/>
      <c r="H261" s="4"/>
      <c r="I261" s="4"/>
      <c r="J261" s="4"/>
      <c r="K261" s="2">
        <v>0.76944444444444438</v>
      </c>
      <c r="L261" s="1">
        <v>67</v>
      </c>
    </row>
    <row r="262" spans="1:12" ht="15" thickBot="1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2">
        <v>0.76874999999999993</v>
      </c>
      <c r="L262" s="1">
        <v>67</v>
      </c>
    </row>
    <row r="263" spans="1:12" ht="15" thickBot="1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2">
        <v>0.7680555555555556</v>
      </c>
      <c r="L263" s="1">
        <v>67</v>
      </c>
    </row>
    <row r="264" spans="1:12" ht="15" thickBot="1" x14ac:dyDescent="0.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2">
        <v>0.76736111111111116</v>
      </c>
      <c r="L264" s="1">
        <v>67</v>
      </c>
    </row>
    <row r="265" spans="1:12" ht="15" thickBot="1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2">
        <v>0.76666666666666661</v>
      </c>
      <c r="L265" s="1">
        <v>68</v>
      </c>
    </row>
    <row r="266" spans="1:12" ht="15" thickBot="1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2">
        <v>0.76597222222222217</v>
      </c>
      <c r="L266" s="1">
        <v>68</v>
      </c>
    </row>
    <row r="267" spans="1:12" ht="15" thickBot="1" x14ac:dyDescent="0.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2">
        <v>0.76527777777777783</v>
      </c>
      <c r="L267" s="1">
        <v>68</v>
      </c>
    </row>
    <row r="268" spans="1:12" ht="15" thickBot="1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2">
        <v>0.76458333333333339</v>
      </c>
      <c r="L268" s="1">
        <v>68</v>
      </c>
    </row>
    <row r="269" spans="1:12" ht="15" thickBot="1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2">
        <v>0.76388888888888884</v>
      </c>
      <c r="L269" s="1">
        <v>68</v>
      </c>
    </row>
    <row r="270" spans="1:12" ht="15" thickBot="1" x14ac:dyDescent="0.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2">
        <v>0.7631944444444444</v>
      </c>
      <c r="L270" s="1">
        <v>68</v>
      </c>
    </row>
    <row r="271" spans="1:12" ht="15" thickBot="1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2">
        <v>0.76250000000000007</v>
      </c>
      <c r="L271" s="1">
        <v>68</v>
      </c>
    </row>
    <row r="272" spans="1:12" ht="15" thickBot="1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2">
        <v>0.76180555555555562</v>
      </c>
      <c r="L272" s="1">
        <v>68</v>
      </c>
    </row>
    <row r="273" spans="1:12" ht="15" thickBot="1" x14ac:dyDescent="0.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2">
        <v>0.76111111111111107</v>
      </c>
      <c r="L273" s="1">
        <v>68</v>
      </c>
    </row>
    <row r="274" spans="1:12" ht="15" thickBot="1" x14ac:dyDescent="0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2">
        <v>0.76041666666666663</v>
      </c>
      <c r="L274" s="1">
        <v>68</v>
      </c>
    </row>
    <row r="275" spans="1:12" ht="15" thickBot="1" x14ac:dyDescent="0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2">
        <v>0.7597222222222223</v>
      </c>
      <c r="L275" s="1">
        <v>68</v>
      </c>
    </row>
    <row r="276" spans="1:12" ht="15" thickBot="1" x14ac:dyDescent="0.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2">
        <v>0.75902777777777775</v>
      </c>
      <c r="L276" s="1">
        <v>68</v>
      </c>
    </row>
    <row r="277" spans="1:12" ht="15" thickBot="1" x14ac:dyDescent="0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2">
        <v>0.7583333333333333</v>
      </c>
      <c r="L277" s="1">
        <v>69</v>
      </c>
    </row>
    <row r="278" spans="1:12" ht="15" thickBot="1" x14ac:dyDescent="0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2">
        <v>0.75763888888888886</v>
      </c>
      <c r="L278" s="1">
        <v>69</v>
      </c>
    </row>
    <row r="279" spans="1:12" ht="15" thickBot="1" x14ac:dyDescent="0.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2">
        <v>0.75694444444444453</v>
      </c>
      <c r="L279" s="1">
        <v>69</v>
      </c>
    </row>
    <row r="280" spans="1:12" ht="15" thickBot="1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2">
        <v>0.75624999999999998</v>
      </c>
      <c r="L280" s="1">
        <v>69</v>
      </c>
    </row>
    <row r="281" spans="1:12" ht="15" thickBot="1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2">
        <v>0.75555555555555554</v>
      </c>
      <c r="L281" s="1">
        <v>69</v>
      </c>
    </row>
    <row r="282" spans="1:12" ht="15" thickBot="1" x14ac:dyDescent="0.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2">
        <v>0.75486111111111109</v>
      </c>
      <c r="L282" s="1">
        <v>69</v>
      </c>
    </row>
    <row r="283" spans="1:12" ht="15" thickBot="1" x14ac:dyDescent="0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2">
        <v>0.75416666666666676</v>
      </c>
      <c r="L283" s="1">
        <v>69</v>
      </c>
    </row>
    <row r="284" spans="1:12" ht="15" thickBot="1" x14ac:dyDescent="0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2">
        <v>0.75347222222222221</v>
      </c>
      <c r="L284" s="1">
        <v>69</v>
      </c>
    </row>
    <row r="285" spans="1:12" ht="15" thickBot="1" x14ac:dyDescent="0.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2">
        <v>0.75277777777777777</v>
      </c>
      <c r="L285" s="1">
        <v>69</v>
      </c>
    </row>
    <row r="286" spans="1:12" ht="15" thickBot="1" x14ac:dyDescent="0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2">
        <v>0.75208333333333333</v>
      </c>
      <c r="L286" s="1">
        <v>69</v>
      </c>
    </row>
    <row r="287" spans="1:12" ht="15" thickBot="1" x14ac:dyDescent="0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2">
        <v>0.75138888888888899</v>
      </c>
      <c r="L287" s="1">
        <v>69</v>
      </c>
    </row>
    <row r="288" spans="1:12" ht="15" thickBot="1" x14ac:dyDescent="0.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2">
        <v>0.75069444444444444</v>
      </c>
      <c r="L288" s="1">
        <v>69</v>
      </c>
    </row>
    <row r="289" spans="1:12" ht="15" thickBot="1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2">
        <v>0.75</v>
      </c>
      <c r="L289" s="1">
        <v>70</v>
      </c>
    </row>
    <row r="290" spans="1:12" ht="15" thickBot="1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2">
        <v>0.74930555555555556</v>
      </c>
      <c r="L290" s="1">
        <v>70</v>
      </c>
    </row>
    <row r="291" spans="1:12" ht="15" thickBot="1" x14ac:dyDescent="0.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2">
        <v>0.74861111111111101</v>
      </c>
      <c r="L291" s="1">
        <v>70</v>
      </c>
    </row>
    <row r="292" spans="1:12" ht="15" thickBot="1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2">
        <v>0.74791666666666667</v>
      </c>
      <c r="L292" s="1">
        <v>70</v>
      </c>
    </row>
    <row r="293" spans="1:12" ht="15" thickBot="1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2">
        <v>0.74722222222222223</v>
      </c>
      <c r="L293" s="1">
        <v>70</v>
      </c>
    </row>
    <row r="294" spans="1:12" ht="15" thickBot="1" x14ac:dyDescent="0.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2">
        <v>0.74652777777777779</v>
      </c>
      <c r="L294" s="1">
        <v>70</v>
      </c>
    </row>
    <row r="295" spans="1:12" ht="15" thickBot="1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2">
        <v>0.74583333333333324</v>
      </c>
      <c r="L295" s="1">
        <v>70</v>
      </c>
    </row>
    <row r="296" spans="1:12" ht="15" thickBot="1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2">
        <v>0.74513888888888891</v>
      </c>
      <c r="L296" s="1">
        <v>70</v>
      </c>
    </row>
    <row r="297" spans="1:12" ht="15" thickBot="1" x14ac:dyDescent="0.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2">
        <v>0.74444444444444446</v>
      </c>
      <c r="L297" s="1">
        <v>70</v>
      </c>
    </row>
    <row r="298" spans="1:12" ht="15" thickBot="1" x14ac:dyDescent="0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2">
        <v>0.74375000000000002</v>
      </c>
      <c r="L298" s="1">
        <v>71</v>
      </c>
    </row>
    <row r="299" spans="1:12" ht="15" thickBot="1" x14ac:dyDescent="0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2">
        <v>0.74305555555555547</v>
      </c>
      <c r="L299" s="1">
        <v>71</v>
      </c>
    </row>
    <row r="300" spans="1:12" ht="15" thickBot="1" x14ac:dyDescent="0.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2">
        <v>0.74236111111111114</v>
      </c>
      <c r="L300" s="1">
        <v>71</v>
      </c>
    </row>
    <row r="301" spans="1:12" ht="15" thickBot="1" x14ac:dyDescent="0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2">
        <v>0.7416666666666667</v>
      </c>
      <c r="L301" s="1">
        <v>71</v>
      </c>
    </row>
    <row r="302" spans="1:12" ht="15" thickBot="1" x14ac:dyDescent="0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2">
        <v>0.74097222222222225</v>
      </c>
      <c r="L302" s="1">
        <v>71</v>
      </c>
    </row>
    <row r="303" spans="1:12" ht="15" thickBot="1" x14ac:dyDescent="0.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2">
        <v>0.7402777777777777</v>
      </c>
      <c r="L303" s="1">
        <v>71</v>
      </c>
    </row>
    <row r="304" spans="1:12" ht="15" thickBot="1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2">
        <v>0.73958333333333337</v>
      </c>
      <c r="L304" s="1">
        <v>71</v>
      </c>
    </row>
    <row r="305" spans="1:12" ht="15" thickBot="1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2">
        <v>0.73888888888888893</v>
      </c>
      <c r="L305" s="1">
        <v>71</v>
      </c>
    </row>
    <row r="306" spans="1:12" ht="15" thickBot="1" x14ac:dyDescent="0.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2">
        <v>0.73819444444444438</v>
      </c>
      <c r="L306" s="1">
        <v>71</v>
      </c>
    </row>
    <row r="307" spans="1:12" ht="15" thickBot="1" x14ac:dyDescent="0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2">
        <v>0.73749999999999993</v>
      </c>
      <c r="L307" s="1">
        <v>72</v>
      </c>
    </row>
    <row r="308" spans="1:12" ht="15" thickBot="1" x14ac:dyDescent="0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2">
        <v>0.7368055555555556</v>
      </c>
      <c r="L308" s="1">
        <v>72</v>
      </c>
    </row>
    <row r="309" spans="1:12" ht="15" thickBot="1" x14ac:dyDescent="0.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2">
        <v>0.73611111111111116</v>
      </c>
      <c r="L309" s="1">
        <v>72</v>
      </c>
    </row>
    <row r="310" spans="1:12" ht="15" thickBot="1" x14ac:dyDescent="0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2">
        <v>0.73541666666666661</v>
      </c>
      <c r="L310" s="1">
        <v>72</v>
      </c>
    </row>
    <row r="311" spans="1:12" ht="15" thickBot="1" x14ac:dyDescent="0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2">
        <v>0.73472222222222217</v>
      </c>
      <c r="L311" s="1">
        <v>72</v>
      </c>
    </row>
    <row r="312" spans="1:12" ht="15" thickBot="1" x14ac:dyDescent="0.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2">
        <v>0.73402777777777783</v>
      </c>
      <c r="L312" s="1">
        <v>72</v>
      </c>
    </row>
    <row r="313" spans="1:12" ht="15" thickBot="1" x14ac:dyDescent="0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2">
        <v>0.73333333333333339</v>
      </c>
      <c r="L313" s="1">
        <v>72</v>
      </c>
    </row>
    <row r="314" spans="1:12" ht="15" thickBot="1" x14ac:dyDescent="0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2">
        <v>0.73263888888888884</v>
      </c>
      <c r="L314" s="1">
        <v>72</v>
      </c>
    </row>
    <row r="315" spans="1:12" ht="15" thickBot="1" x14ac:dyDescent="0.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2">
        <v>0.7319444444444444</v>
      </c>
      <c r="L315" s="1">
        <v>72</v>
      </c>
    </row>
    <row r="316" spans="1:12" ht="15" thickBot="1" x14ac:dyDescent="0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2">
        <v>0.73125000000000007</v>
      </c>
      <c r="L316" s="1">
        <v>73</v>
      </c>
    </row>
    <row r="317" spans="1:12" ht="15" thickBot="1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2">
        <v>0.73055555555555562</v>
      </c>
      <c r="L317" s="1">
        <v>73</v>
      </c>
    </row>
    <row r="318" spans="1:12" ht="15" thickBot="1" x14ac:dyDescent="0.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2">
        <v>0.72986111111111107</v>
      </c>
      <c r="L318" s="1">
        <v>73</v>
      </c>
    </row>
    <row r="319" spans="1:12" ht="15" thickBot="1" x14ac:dyDescent="0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2">
        <v>0.72916666666666663</v>
      </c>
      <c r="L319" s="1">
        <v>73</v>
      </c>
    </row>
    <row r="320" spans="1:12" ht="15" thickBot="1" x14ac:dyDescent="0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2">
        <v>0.7284722222222223</v>
      </c>
      <c r="L320" s="1">
        <v>73</v>
      </c>
    </row>
    <row r="321" spans="1:12" ht="15" thickBot="1" x14ac:dyDescent="0.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2">
        <v>0.72777777777777775</v>
      </c>
      <c r="L321" s="1">
        <v>73</v>
      </c>
    </row>
    <row r="322" spans="1:12" ht="15" thickBot="1" x14ac:dyDescent="0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2">
        <v>0.7270833333333333</v>
      </c>
      <c r="L322" s="1">
        <v>73</v>
      </c>
    </row>
    <row r="323" spans="1:12" ht="15" thickBot="1" x14ac:dyDescent="0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2">
        <v>0.72638888888888886</v>
      </c>
      <c r="L323" s="1">
        <v>73</v>
      </c>
    </row>
    <row r="324" spans="1:12" ht="15" thickBot="1" x14ac:dyDescent="0.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2">
        <v>0.72569444444444453</v>
      </c>
      <c r="L324" s="1">
        <v>73</v>
      </c>
    </row>
    <row r="325" spans="1:12" ht="15" thickBot="1" x14ac:dyDescent="0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2">
        <v>0.72499999999999998</v>
      </c>
      <c r="L325" s="1">
        <v>74</v>
      </c>
    </row>
    <row r="326" spans="1:12" ht="15" thickBot="1" x14ac:dyDescent="0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2">
        <v>0.72430555555555554</v>
      </c>
      <c r="L326" s="1">
        <v>74</v>
      </c>
    </row>
    <row r="327" spans="1:12" ht="15" thickBot="1" x14ac:dyDescent="0.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2">
        <v>0.72361111111111109</v>
      </c>
      <c r="L327" s="1">
        <v>74</v>
      </c>
    </row>
    <row r="328" spans="1:12" ht="15" thickBot="1" x14ac:dyDescent="0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2">
        <v>0.72291666666666676</v>
      </c>
      <c r="L328" s="1">
        <v>74</v>
      </c>
    </row>
    <row r="329" spans="1:12" ht="15" thickBot="1" x14ac:dyDescent="0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2">
        <v>0.72222222222222221</v>
      </c>
      <c r="L329" s="1">
        <v>74</v>
      </c>
    </row>
    <row r="330" spans="1:12" ht="15" thickBot="1" x14ac:dyDescent="0.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2">
        <v>0.72152777777777777</v>
      </c>
      <c r="L330" s="1">
        <v>74</v>
      </c>
    </row>
    <row r="331" spans="1:12" ht="15" thickBot="1" x14ac:dyDescent="0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2">
        <v>0.72083333333333333</v>
      </c>
      <c r="L331" s="1">
        <v>74</v>
      </c>
    </row>
    <row r="332" spans="1:12" ht="15" thickBot="1" x14ac:dyDescent="0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2">
        <v>0.72013888888888899</v>
      </c>
      <c r="L332" s="1">
        <v>74</v>
      </c>
    </row>
    <row r="333" spans="1:12" ht="15" thickBot="1" x14ac:dyDescent="0.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2">
        <v>0.71944444444444444</v>
      </c>
      <c r="L333" s="1">
        <v>74</v>
      </c>
    </row>
    <row r="334" spans="1:12" ht="15" thickBot="1" x14ac:dyDescent="0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2">
        <v>0.71875</v>
      </c>
      <c r="L334" s="1">
        <v>75</v>
      </c>
    </row>
    <row r="335" spans="1:12" ht="15" thickBot="1" x14ac:dyDescent="0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2">
        <v>0.71805555555555556</v>
      </c>
      <c r="L335" s="1">
        <v>75</v>
      </c>
    </row>
    <row r="336" spans="1:12" ht="15" thickBot="1" x14ac:dyDescent="0.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2">
        <v>0.71736111111111101</v>
      </c>
      <c r="L336" s="1">
        <v>75</v>
      </c>
    </row>
    <row r="337" spans="1:12" ht="15" thickBot="1" x14ac:dyDescent="0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2">
        <v>0.71666666666666667</v>
      </c>
      <c r="L337" s="1">
        <v>75</v>
      </c>
    </row>
    <row r="338" spans="1:12" ht="15" thickBot="1" x14ac:dyDescent="0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2">
        <v>0.71597222222222223</v>
      </c>
      <c r="L338" s="1">
        <v>75</v>
      </c>
    </row>
    <row r="339" spans="1:12" ht="15" thickBot="1" x14ac:dyDescent="0.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2">
        <v>0.71527777777777779</v>
      </c>
      <c r="L339" s="1">
        <v>75</v>
      </c>
    </row>
    <row r="340" spans="1:12" ht="15" thickBot="1" x14ac:dyDescent="0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2">
        <v>0.71458333333333324</v>
      </c>
      <c r="L340" s="1">
        <v>75</v>
      </c>
    </row>
    <row r="341" spans="1:12" ht="15" thickBot="1" x14ac:dyDescent="0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2">
        <v>0.71388888888888891</v>
      </c>
      <c r="L341" s="1">
        <v>75</v>
      </c>
    </row>
    <row r="342" spans="1:12" ht="15" thickBot="1" x14ac:dyDescent="0.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2">
        <v>0.71319444444444446</v>
      </c>
      <c r="L342" s="1">
        <v>75</v>
      </c>
    </row>
    <row r="343" spans="1:12" ht="15" thickBot="1" x14ac:dyDescent="0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2">
        <v>0.71250000000000002</v>
      </c>
      <c r="L343" s="1">
        <v>76</v>
      </c>
    </row>
    <row r="344" spans="1:12" ht="15" thickBot="1" x14ac:dyDescent="0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2">
        <v>0.71180555555555547</v>
      </c>
      <c r="L344" s="1">
        <v>76</v>
      </c>
    </row>
    <row r="345" spans="1:12" ht="15" thickBot="1" x14ac:dyDescent="0.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2">
        <v>0.71111111111111114</v>
      </c>
      <c r="L345" s="1">
        <v>76</v>
      </c>
    </row>
    <row r="346" spans="1:12" ht="15" thickBot="1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2">
        <v>0.7104166666666667</v>
      </c>
      <c r="L346" s="1">
        <v>76</v>
      </c>
    </row>
    <row r="347" spans="1:12" ht="15" thickBot="1" x14ac:dyDescent="0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2">
        <v>0.70972222222222225</v>
      </c>
      <c r="L347" s="1">
        <v>76</v>
      </c>
    </row>
    <row r="348" spans="1:12" ht="15" thickBot="1" x14ac:dyDescent="0.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2">
        <v>0.7090277777777777</v>
      </c>
      <c r="L348" s="1">
        <v>76</v>
      </c>
    </row>
    <row r="349" spans="1:12" ht="15" thickBot="1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2">
        <v>0.70833333333333337</v>
      </c>
      <c r="L349" s="1">
        <v>76</v>
      </c>
    </row>
    <row r="350" spans="1:12" ht="15" thickBot="1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2">
        <v>0.70763888888888893</v>
      </c>
      <c r="L350" s="1">
        <v>76</v>
      </c>
    </row>
    <row r="351" spans="1:12" ht="15" thickBot="1" x14ac:dyDescent="0.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2">
        <v>0.70694444444444438</v>
      </c>
      <c r="L351" s="1">
        <v>76</v>
      </c>
    </row>
    <row r="352" spans="1:12" ht="15" thickBot="1" x14ac:dyDescent="0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2">
        <v>0.70624999999999993</v>
      </c>
      <c r="L352" s="1">
        <v>77</v>
      </c>
    </row>
    <row r="353" spans="1:12" ht="15" thickBot="1" x14ac:dyDescent="0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2">
        <v>0.7055555555555556</v>
      </c>
      <c r="L353" s="1">
        <v>77</v>
      </c>
    </row>
    <row r="354" spans="1:12" ht="15" thickBot="1" x14ac:dyDescent="0.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2">
        <v>0.70486111111111116</v>
      </c>
      <c r="L354" s="1">
        <v>77</v>
      </c>
    </row>
    <row r="355" spans="1:12" ht="15" thickBot="1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2">
        <v>0.70416666666666661</v>
      </c>
      <c r="L355" s="1">
        <v>77</v>
      </c>
    </row>
    <row r="356" spans="1:12" ht="15" thickBot="1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2">
        <v>0.70347222222222217</v>
      </c>
      <c r="L356" s="1">
        <v>77</v>
      </c>
    </row>
    <row r="357" spans="1:12" ht="15" thickBot="1" x14ac:dyDescent="0.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2">
        <v>0.70277777777777783</v>
      </c>
      <c r="L357" s="1">
        <v>77</v>
      </c>
    </row>
    <row r="358" spans="1:12" ht="15" thickBot="1" x14ac:dyDescent="0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2">
        <v>0.70208333333333339</v>
      </c>
      <c r="L358" s="1">
        <v>77</v>
      </c>
    </row>
    <row r="359" spans="1:12" ht="15" thickBot="1" x14ac:dyDescent="0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2">
        <v>0.70138888888888884</v>
      </c>
      <c r="L359" s="1">
        <v>77</v>
      </c>
    </row>
    <row r="360" spans="1:12" ht="15" thickBot="1" x14ac:dyDescent="0.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2">
        <v>0.7006944444444444</v>
      </c>
      <c r="L360" s="1">
        <v>77</v>
      </c>
    </row>
    <row r="361" spans="1:12" ht="15" thickBot="1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2">
        <v>0.70000000000000007</v>
      </c>
      <c r="L361" s="1">
        <v>78</v>
      </c>
    </row>
    <row r="362" spans="1:12" ht="15" thickBot="1" x14ac:dyDescent="0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2">
        <v>0.69930555555555562</v>
      </c>
      <c r="L362" s="1">
        <v>78</v>
      </c>
    </row>
    <row r="363" spans="1:12" ht="15" thickBot="1" x14ac:dyDescent="0.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2">
        <v>0.69861111111111107</v>
      </c>
      <c r="L363" s="1">
        <v>78</v>
      </c>
    </row>
    <row r="364" spans="1:12" ht="15" thickBot="1" x14ac:dyDescent="0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2">
        <v>0.69791666666666663</v>
      </c>
      <c r="L364" s="1">
        <v>78</v>
      </c>
    </row>
    <row r="365" spans="1:12" ht="15" thickBot="1" x14ac:dyDescent="0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2">
        <v>0.6972222222222223</v>
      </c>
      <c r="L365" s="1">
        <v>78</v>
      </c>
    </row>
    <row r="366" spans="1:12" ht="15" thickBot="1" x14ac:dyDescent="0.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2">
        <v>0.69652777777777775</v>
      </c>
      <c r="L366" s="1">
        <v>78</v>
      </c>
    </row>
    <row r="367" spans="1:12" ht="15" thickBot="1" x14ac:dyDescent="0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2">
        <v>0.6958333333333333</v>
      </c>
      <c r="L367" s="1">
        <v>78</v>
      </c>
    </row>
    <row r="368" spans="1:12" ht="15" thickBot="1" x14ac:dyDescent="0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2">
        <v>0.69513888888888886</v>
      </c>
      <c r="L368" s="1">
        <v>78</v>
      </c>
    </row>
    <row r="369" spans="1:12" ht="15" thickBot="1" x14ac:dyDescent="0.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2">
        <v>0.69444444444444453</v>
      </c>
      <c r="L369" s="1">
        <v>78</v>
      </c>
    </row>
    <row r="370" spans="1:12" ht="15" thickBot="1" x14ac:dyDescent="0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2">
        <v>0.69374999999999998</v>
      </c>
      <c r="L370" s="1">
        <v>79</v>
      </c>
    </row>
    <row r="371" spans="1:12" ht="15" thickBot="1" x14ac:dyDescent="0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2">
        <v>0.69305555555555554</v>
      </c>
      <c r="L371" s="1">
        <v>79</v>
      </c>
    </row>
    <row r="372" spans="1:12" ht="15" thickBot="1" x14ac:dyDescent="0.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2">
        <v>0.69236111111111109</v>
      </c>
      <c r="L372" s="1">
        <v>79</v>
      </c>
    </row>
    <row r="373" spans="1:12" ht="15" thickBot="1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2">
        <v>0.69166666666666676</v>
      </c>
      <c r="L373" s="1">
        <v>79</v>
      </c>
    </row>
    <row r="374" spans="1:12" ht="15" thickBot="1" x14ac:dyDescent="0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2">
        <v>0.69097222222222221</v>
      </c>
      <c r="L374" s="1">
        <v>79</v>
      </c>
    </row>
    <row r="375" spans="1:12" ht="15" thickBot="1" x14ac:dyDescent="0.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2">
        <v>0.69027777777777777</v>
      </c>
      <c r="L375" s="1">
        <v>79</v>
      </c>
    </row>
    <row r="376" spans="1:12" ht="15" thickBot="1" x14ac:dyDescent="0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2">
        <v>0.68958333333333333</v>
      </c>
      <c r="L376" s="1">
        <v>79</v>
      </c>
    </row>
    <row r="377" spans="1:12" ht="15" thickBot="1" x14ac:dyDescent="0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2">
        <v>0.68888888888888899</v>
      </c>
      <c r="L377" s="1">
        <v>79</v>
      </c>
    </row>
    <row r="378" spans="1:12" ht="15" thickBot="1" x14ac:dyDescent="0.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2">
        <v>0.68819444444444444</v>
      </c>
      <c r="L378" s="1">
        <v>79</v>
      </c>
    </row>
    <row r="379" spans="1:12" ht="15" thickBot="1" x14ac:dyDescent="0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2">
        <v>0.6875</v>
      </c>
      <c r="L379" s="1">
        <v>80</v>
      </c>
    </row>
    <row r="380" spans="1:12" ht="15" thickBot="1" x14ac:dyDescent="0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2">
        <v>0.68680555555555556</v>
      </c>
      <c r="L380" s="1">
        <v>80</v>
      </c>
    </row>
    <row r="381" spans="1:12" ht="15" thickBot="1" x14ac:dyDescent="0.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2">
        <v>0.68611111111111101</v>
      </c>
      <c r="L381" s="1">
        <v>80</v>
      </c>
    </row>
    <row r="382" spans="1:12" ht="15" thickBot="1" x14ac:dyDescent="0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2">
        <v>0.68541666666666667</v>
      </c>
      <c r="L382" s="1">
        <v>80</v>
      </c>
    </row>
    <row r="383" spans="1:12" ht="15" thickBot="1" x14ac:dyDescent="0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2">
        <v>0.68472222222222223</v>
      </c>
      <c r="L383" s="1">
        <v>80</v>
      </c>
    </row>
    <row r="384" spans="1:12" ht="15" thickBot="1" x14ac:dyDescent="0.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2">
        <v>0.68402777777777779</v>
      </c>
      <c r="L384" s="1">
        <v>80</v>
      </c>
    </row>
    <row r="385" spans="1:12" ht="15" thickBot="1" x14ac:dyDescent="0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2">
        <v>0.68333333333333324</v>
      </c>
      <c r="L385" s="1">
        <v>80</v>
      </c>
    </row>
    <row r="386" spans="1:12" ht="15" thickBot="1" x14ac:dyDescent="0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2">
        <v>0.68263888888888891</v>
      </c>
      <c r="L386" s="1">
        <v>80</v>
      </c>
    </row>
    <row r="387" spans="1:12" ht="15" thickBot="1" x14ac:dyDescent="0.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2">
        <v>0.68194444444444446</v>
      </c>
      <c r="L387" s="1">
        <v>80</v>
      </c>
    </row>
    <row r="388" spans="1:12" ht="15" thickBot="1" x14ac:dyDescent="0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2">
        <v>0.68125000000000002</v>
      </c>
      <c r="L388" s="1">
        <v>81</v>
      </c>
    </row>
    <row r="389" spans="1:12" ht="15" thickBot="1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2">
        <v>0.68055555555555547</v>
      </c>
      <c r="L389" s="1">
        <v>81</v>
      </c>
    </row>
    <row r="390" spans="1:12" ht="15" thickBot="1" x14ac:dyDescent="0.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2">
        <v>0.67986111111111114</v>
      </c>
      <c r="L390" s="1">
        <v>81</v>
      </c>
    </row>
    <row r="391" spans="1:12" ht="15" thickBot="1" x14ac:dyDescent="0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2">
        <v>0.6791666666666667</v>
      </c>
      <c r="L391" s="1">
        <v>81</v>
      </c>
    </row>
    <row r="392" spans="1:12" ht="15" thickBot="1" x14ac:dyDescent="0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2">
        <v>0.67847222222222225</v>
      </c>
      <c r="L392" s="1">
        <v>81</v>
      </c>
    </row>
    <row r="393" spans="1:12" ht="15" thickBot="1" x14ac:dyDescent="0.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2">
        <v>0.6777777777777777</v>
      </c>
      <c r="L393" s="1">
        <v>81</v>
      </c>
    </row>
    <row r="394" spans="1:12" ht="15" thickBot="1" x14ac:dyDescent="0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2">
        <v>0.67708333333333337</v>
      </c>
      <c r="L394" s="1">
        <v>81</v>
      </c>
    </row>
    <row r="395" spans="1:12" ht="15" thickBot="1" x14ac:dyDescent="0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2">
        <v>0.67638888888888893</v>
      </c>
      <c r="L395" s="1">
        <v>81</v>
      </c>
    </row>
    <row r="396" spans="1:12" ht="15" thickBot="1" x14ac:dyDescent="0.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2">
        <v>0.67569444444444438</v>
      </c>
      <c r="L396" s="1">
        <v>81</v>
      </c>
    </row>
    <row r="397" spans="1:12" ht="15" thickBot="1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2">
        <v>0.67499999999999993</v>
      </c>
      <c r="L397" s="1">
        <v>82</v>
      </c>
    </row>
    <row r="398" spans="1:12" ht="15" thickBot="1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2">
        <v>0.6743055555555556</v>
      </c>
      <c r="L398" s="1">
        <v>82</v>
      </c>
    </row>
    <row r="399" spans="1:12" ht="15" thickBot="1" x14ac:dyDescent="0.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2">
        <v>0.67361111111111116</v>
      </c>
      <c r="L399" s="1">
        <v>82</v>
      </c>
    </row>
    <row r="400" spans="1:12" ht="15" thickBot="1" x14ac:dyDescent="0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2">
        <v>0.67291666666666661</v>
      </c>
      <c r="L400" s="1">
        <v>82</v>
      </c>
    </row>
    <row r="401" spans="1:12" ht="15" thickBot="1" x14ac:dyDescent="0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2">
        <v>0.67222222222222217</v>
      </c>
      <c r="L401" s="1">
        <v>82</v>
      </c>
    </row>
    <row r="402" spans="1:12" ht="15" thickBot="1" x14ac:dyDescent="0.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2">
        <v>0.67152777777777783</v>
      </c>
      <c r="L402" s="1">
        <v>82</v>
      </c>
    </row>
    <row r="403" spans="1:12" ht="15" thickBot="1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2">
        <v>0.67083333333333339</v>
      </c>
      <c r="L403" s="1">
        <v>82</v>
      </c>
    </row>
    <row r="404" spans="1:12" ht="15" thickBot="1" x14ac:dyDescent="0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2">
        <v>0.67013888888888884</v>
      </c>
      <c r="L404" s="1">
        <v>82</v>
      </c>
    </row>
    <row r="405" spans="1:12" ht="15" thickBot="1" x14ac:dyDescent="0.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2">
        <v>0.6694444444444444</v>
      </c>
      <c r="L405" s="1">
        <v>82</v>
      </c>
    </row>
    <row r="406" spans="1:12" ht="15" thickBot="1" x14ac:dyDescent="0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2">
        <v>0.66875000000000007</v>
      </c>
      <c r="L406" s="1">
        <v>83</v>
      </c>
    </row>
    <row r="407" spans="1:12" ht="15" thickBot="1" x14ac:dyDescent="0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2">
        <v>0.66805555555555562</v>
      </c>
      <c r="L407" s="1">
        <v>83</v>
      </c>
    </row>
    <row r="408" spans="1:12" ht="15" thickBot="1" x14ac:dyDescent="0.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2">
        <v>0.66736111111111107</v>
      </c>
      <c r="L408" s="1">
        <v>83</v>
      </c>
    </row>
    <row r="409" spans="1:12" ht="15" thickBot="1" x14ac:dyDescent="0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2">
        <v>0.66666666666666663</v>
      </c>
      <c r="L409" s="1">
        <v>83</v>
      </c>
    </row>
    <row r="410" spans="1:12" ht="15" thickBot="1" x14ac:dyDescent="0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2">
        <v>0.66597222222222219</v>
      </c>
      <c r="L410" s="1">
        <v>83</v>
      </c>
    </row>
    <row r="411" spans="1:12" ht="15" thickBot="1" x14ac:dyDescent="0.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2">
        <v>0.66527777777777775</v>
      </c>
      <c r="L411" s="1">
        <v>83</v>
      </c>
    </row>
    <row r="412" spans="1:12" ht="15" thickBot="1" x14ac:dyDescent="0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2">
        <v>0.6645833333333333</v>
      </c>
      <c r="L412" s="1">
        <v>83</v>
      </c>
    </row>
    <row r="413" spans="1:12" ht="15" thickBot="1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2">
        <v>0.66388888888888886</v>
      </c>
      <c r="L413" s="1">
        <v>83</v>
      </c>
    </row>
    <row r="414" spans="1:12" ht="15" thickBot="1" x14ac:dyDescent="0.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2">
        <v>0.66319444444444442</v>
      </c>
      <c r="L414" s="1">
        <v>83</v>
      </c>
    </row>
    <row r="415" spans="1:12" ht="15" thickBot="1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2">
        <v>0.66249999999999998</v>
      </c>
      <c r="L415" s="1">
        <v>84</v>
      </c>
    </row>
    <row r="416" spans="1:12" ht="15" thickBot="1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2">
        <v>0.66180555555555554</v>
      </c>
      <c r="L416" s="1">
        <v>84</v>
      </c>
    </row>
    <row r="417" spans="1:12" ht="15" thickBot="1" x14ac:dyDescent="0.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2">
        <v>0.66111111111111109</v>
      </c>
      <c r="L417" s="1">
        <v>84</v>
      </c>
    </row>
    <row r="418" spans="1:12" ht="15" thickBot="1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2">
        <v>0.66041666666666665</v>
      </c>
      <c r="L418" s="1">
        <v>84</v>
      </c>
    </row>
    <row r="419" spans="1:12" ht="15" thickBot="1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2">
        <v>0.65972222222222221</v>
      </c>
      <c r="L419" s="1">
        <v>84</v>
      </c>
    </row>
    <row r="420" spans="1:12" ht="15" thickBot="1" x14ac:dyDescent="0.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2">
        <v>0.65902777777777777</v>
      </c>
      <c r="L420" s="1">
        <v>84</v>
      </c>
    </row>
    <row r="421" spans="1:12" ht="15" thickBot="1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2">
        <v>0.65833333333333333</v>
      </c>
      <c r="L421" s="1">
        <v>84</v>
      </c>
    </row>
    <row r="422" spans="1:12" ht="15" thickBot="1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2">
        <v>0.65763888888888888</v>
      </c>
      <c r="L422" s="1">
        <v>84</v>
      </c>
    </row>
    <row r="423" spans="1:12" ht="15" thickBot="1" x14ac:dyDescent="0.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2">
        <v>0.65694444444444444</v>
      </c>
      <c r="L423" s="1">
        <v>84</v>
      </c>
    </row>
    <row r="424" spans="1:12" ht="15" thickBot="1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2">
        <v>0.65625</v>
      </c>
      <c r="L424" s="1">
        <v>85</v>
      </c>
    </row>
    <row r="425" spans="1:12" ht="15" thickBot="1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2">
        <v>0.65555555555555556</v>
      </c>
      <c r="L425" s="1">
        <v>85</v>
      </c>
    </row>
    <row r="426" spans="1:12" ht="15" thickBot="1" x14ac:dyDescent="0.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2">
        <v>0.65486111111111112</v>
      </c>
      <c r="L426" s="1">
        <v>85</v>
      </c>
    </row>
    <row r="427" spans="1:12" ht="15" thickBot="1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2">
        <v>0.65416666666666667</v>
      </c>
      <c r="L427" s="1">
        <v>85</v>
      </c>
    </row>
    <row r="428" spans="1:12" ht="15" thickBot="1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2">
        <v>0.65347222222222223</v>
      </c>
      <c r="L428" s="1">
        <v>85</v>
      </c>
    </row>
    <row r="429" spans="1:12" ht="15" thickBot="1" x14ac:dyDescent="0.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2">
        <v>0.65277777777777779</v>
      </c>
      <c r="L429" s="1">
        <v>85</v>
      </c>
    </row>
    <row r="430" spans="1:12" ht="15" thickBot="1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2">
        <v>0.65208333333333335</v>
      </c>
      <c r="L430" s="1">
        <v>85</v>
      </c>
    </row>
    <row r="431" spans="1:12" ht="15" thickBot="1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2">
        <v>0.65138888888888891</v>
      </c>
      <c r="L431" s="1">
        <v>85</v>
      </c>
    </row>
    <row r="432" spans="1:12" ht="15" thickBot="1" x14ac:dyDescent="0.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2">
        <v>0.65069444444444446</v>
      </c>
      <c r="L432" s="1">
        <v>85</v>
      </c>
    </row>
    <row r="433" spans="1:12" ht="15" thickBot="1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2">
        <v>0.65</v>
      </c>
      <c r="L433" s="1">
        <v>86</v>
      </c>
    </row>
    <row r="434" spans="1:12" ht="15" thickBot="1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2">
        <v>0.64930555555555558</v>
      </c>
      <c r="L434" s="1">
        <v>86</v>
      </c>
    </row>
    <row r="435" spans="1:12" ht="15" thickBot="1" x14ac:dyDescent="0.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2">
        <v>0.64861111111111114</v>
      </c>
      <c r="L435" s="1">
        <v>86</v>
      </c>
    </row>
    <row r="436" spans="1:12" ht="15" thickBot="1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2">
        <v>0.6479166666666667</v>
      </c>
      <c r="L436" s="1">
        <v>86</v>
      </c>
    </row>
    <row r="437" spans="1:12" ht="15" thickBot="1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2">
        <v>0.64722222222222225</v>
      </c>
      <c r="L437" s="1">
        <v>86</v>
      </c>
    </row>
    <row r="438" spans="1:12" ht="15" thickBot="1" x14ac:dyDescent="0.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2">
        <v>0.64652777777777781</v>
      </c>
      <c r="L438" s="1">
        <v>86</v>
      </c>
    </row>
    <row r="439" spans="1:12" ht="15" thickBot="1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2">
        <v>0.64583333333333337</v>
      </c>
      <c r="L439" s="1">
        <v>86</v>
      </c>
    </row>
    <row r="440" spans="1:12" ht="15" thickBot="1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2">
        <v>0.64513888888888882</v>
      </c>
      <c r="L440" s="1">
        <v>86</v>
      </c>
    </row>
    <row r="441" spans="1:12" ht="15" thickBot="1" x14ac:dyDescent="0.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2">
        <v>0.64444444444444449</v>
      </c>
      <c r="L441" s="1">
        <v>86</v>
      </c>
    </row>
    <row r="442" spans="1:12" ht="15" thickBot="1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2">
        <v>0.64374999999999993</v>
      </c>
      <c r="L442" s="1">
        <v>87</v>
      </c>
    </row>
    <row r="443" spans="1:12" ht="15" thickBot="1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2">
        <v>0.6430555555555556</v>
      </c>
      <c r="L443" s="1">
        <v>87</v>
      </c>
    </row>
    <row r="444" spans="1:12" ht="15" thickBot="1" x14ac:dyDescent="0.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2">
        <v>0.64236111111111105</v>
      </c>
      <c r="L444" s="1">
        <v>87</v>
      </c>
    </row>
    <row r="445" spans="1:12" ht="15" thickBot="1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2">
        <v>0.64166666666666672</v>
      </c>
      <c r="L445" s="1">
        <v>87</v>
      </c>
    </row>
    <row r="446" spans="1:12" ht="15" thickBot="1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2">
        <v>0.64097222222222217</v>
      </c>
      <c r="L446" s="1">
        <v>87</v>
      </c>
    </row>
    <row r="447" spans="1:12" ht="15" thickBot="1" x14ac:dyDescent="0.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2">
        <v>0.64027777777777783</v>
      </c>
      <c r="L447" s="1">
        <v>87</v>
      </c>
    </row>
    <row r="448" spans="1:12" ht="15" thickBot="1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2">
        <v>0.63958333333333328</v>
      </c>
      <c r="L448" s="1">
        <v>87</v>
      </c>
    </row>
    <row r="449" spans="1:12" ht="15" thickBot="1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2">
        <v>0.63888888888888895</v>
      </c>
      <c r="L449" s="1">
        <v>87</v>
      </c>
    </row>
    <row r="450" spans="1:12" ht="15" thickBot="1" x14ac:dyDescent="0.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2">
        <v>0.6381944444444444</v>
      </c>
      <c r="L450" s="1">
        <v>87</v>
      </c>
    </row>
    <row r="451" spans="1:12" ht="15" thickBot="1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2">
        <v>0.63750000000000007</v>
      </c>
      <c r="L451" s="1">
        <v>88</v>
      </c>
    </row>
    <row r="452" spans="1:12" ht="15" thickBot="1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2">
        <v>0.63680555555555551</v>
      </c>
      <c r="L452" s="1">
        <v>88</v>
      </c>
    </row>
    <row r="453" spans="1:12" ht="15" thickBot="1" x14ac:dyDescent="0.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2">
        <v>0.63611111111111118</v>
      </c>
      <c r="L453" s="1">
        <v>88</v>
      </c>
    </row>
    <row r="454" spans="1:12" ht="15" thickBot="1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2">
        <v>0.63541666666666663</v>
      </c>
      <c r="L454" s="1">
        <v>88</v>
      </c>
    </row>
    <row r="455" spans="1:12" ht="15" thickBot="1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2">
        <v>0.63472222222222219</v>
      </c>
      <c r="L455" s="1">
        <v>88</v>
      </c>
    </row>
    <row r="456" spans="1:12" ht="15" thickBot="1" x14ac:dyDescent="0.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2">
        <v>0.63402777777777775</v>
      </c>
      <c r="L456" s="1">
        <v>88</v>
      </c>
    </row>
    <row r="457" spans="1:12" ht="15" thickBot="1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2">
        <v>0.6333333333333333</v>
      </c>
      <c r="L457" s="1">
        <v>88</v>
      </c>
    </row>
    <row r="458" spans="1:12" ht="15" thickBot="1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2">
        <v>0.63263888888888886</v>
      </c>
      <c r="L458" s="1">
        <v>88</v>
      </c>
    </row>
    <row r="459" spans="1:12" ht="15" thickBot="1" x14ac:dyDescent="0.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2">
        <v>0.63194444444444442</v>
      </c>
      <c r="L459" s="1">
        <v>88</v>
      </c>
    </row>
    <row r="460" spans="1:12" ht="15" thickBot="1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2">
        <v>0.63124999999999998</v>
      </c>
      <c r="L460" s="1">
        <v>89</v>
      </c>
    </row>
    <row r="461" spans="1:12" ht="15" thickBot="1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2">
        <v>0.63055555555555554</v>
      </c>
      <c r="L461" s="1">
        <v>89</v>
      </c>
    </row>
    <row r="462" spans="1:12" ht="15" thickBot="1" x14ac:dyDescent="0.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2">
        <v>0.62986111111111109</v>
      </c>
      <c r="L462" s="1">
        <v>89</v>
      </c>
    </row>
    <row r="463" spans="1:12" ht="15" thickBot="1" x14ac:dyDescent="0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2">
        <v>0.62916666666666665</v>
      </c>
      <c r="L463" s="1">
        <v>89</v>
      </c>
    </row>
    <row r="464" spans="1:12" ht="15" thickBot="1" x14ac:dyDescent="0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2">
        <v>0.62847222222222221</v>
      </c>
      <c r="L464" s="1">
        <v>89</v>
      </c>
    </row>
    <row r="465" spans="1:12" ht="15" thickBot="1" x14ac:dyDescent="0.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2">
        <v>0.62777777777777777</v>
      </c>
      <c r="L465" s="1">
        <v>89</v>
      </c>
    </row>
    <row r="466" spans="1:12" ht="15" thickBot="1" x14ac:dyDescent="0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2">
        <v>0.62708333333333333</v>
      </c>
      <c r="L466" s="1">
        <v>89</v>
      </c>
    </row>
    <row r="467" spans="1:12" ht="15" thickBot="1" x14ac:dyDescent="0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2">
        <v>0.62638888888888888</v>
      </c>
      <c r="L467" s="1">
        <v>89</v>
      </c>
    </row>
    <row r="468" spans="1:12" ht="15" thickBot="1" x14ac:dyDescent="0.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2">
        <v>0.62569444444444444</v>
      </c>
      <c r="L468" s="1">
        <v>89</v>
      </c>
    </row>
    <row r="469" spans="1:12" ht="15" thickBot="1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2">
        <v>0.625</v>
      </c>
      <c r="L469" s="1">
        <v>90</v>
      </c>
    </row>
    <row r="470" spans="1:12" ht="15" thickBot="1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2">
        <v>0.62430555555555556</v>
      </c>
      <c r="L470" s="1">
        <v>90</v>
      </c>
    </row>
    <row r="471" spans="1:12" ht="15" thickBot="1" x14ac:dyDescent="0.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2">
        <v>0.62361111111111112</v>
      </c>
      <c r="L471" s="1">
        <v>90</v>
      </c>
    </row>
    <row r="472" spans="1:12" ht="15" thickBot="1" x14ac:dyDescent="0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2">
        <v>0.62291666666666667</v>
      </c>
      <c r="L472" s="1">
        <v>90</v>
      </c>
    </row>
    <row r="473" spans="1:12" ht="15" thickBot="1" x14ac:dyDescent="0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2">
        <v>0.62222222222222223</v>
      </c>
      <c r="L473" s="1">
        <v>90</v>
      </c>
    </row>
    <row r="474" spans="1:12" ht="15" thickBot="1" x14ac:dyDescent="0.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2">
        <v>0.62152777777777779</v>
      </c>
      <c r="L474" s="1">
        <v>90</v>
      </c>
    </row>
    <row r="475" spans="1:12" ht="15" thickBot="1" x14ac:dyDescent="0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2">
        <v>0.62083333333333335</v>
      </c>
      <c r="L475" s="1">
        <v>90</v>
      </c>
    </row>
    <row r="476" spans="1:12" ht="15" thickBot="1" x14ac:dyDescent="0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2">
        <v>0.62013888888888891</v>
      </c>
      <c r="L476" s="1">
        <v>90</v>
      </c>
    </row>
    <row r="477" spans="1:12" ht="15" thickBot="1" x14ac:dyDescent="0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2">
        <v>0.61944444444444446</v>
      </c>
      <c r="L477" s="1">
        <v>90</v>
      </c>
    </row>
    <row r="478" spans="1:12" ht="15" thickBot="1" x14ac:dyDescent="0.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2">
        <v>0.61875000000000002</v>
      </c>
      <c r="L478" s="1">
        <v>91</v>
      </c>
    </row>
    <row r="479" spans="1:12" ht="15" thickBot="1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2">
        <v>0.61805555555555558</v>
      </c>
      <c r="L479" s="1">
        <v>91</v>
      </c>
    </row>
    <row r="480" spans="1:12" ht="15" thickBot="1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2">
        <v>0.61736111111111114</v>
      </c>
      <c r="L480" s="1">
        <v>91</v>
      </c>
    </row>
    <row r="481" spans="1:12" ht="15" thickBot="1" x14ac:dyDescent="0.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2">
        <v>0.6166666666666667</v>
      </c>
      <c r="L481" s="1">
        <v>91</v>
      </c>
    </row>
    <row r="482" spans="1:12" ht="15" thickBot="1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2">
        <v>0.61597222222222225</v>
      </c>
      <c r="L482" s="1">
        <v>91</v>
      </c>
    </row>
    <row r="483" spans="1:12" ht="15" thickBot="1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2">
        <v>0.61527777777777781</v>
      </c>
      <c r="L483" s="1">
        <v>91</v>
      </c>
    </row>
    <row r="484" spans="1:12" ht="15" thickBot="1" x14ac:dyDescent="0.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2">
        <v>0.61458333333333337</v>
      </c>
      <c r="L484" s="1">
        <v>91</v>
      </c>
    </row>
    <row r="485" spans="1:12" ht="15" thickBot="1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2">
        <v>0.61388888888888882</v>
      </c>
      <c r="L485" s="1">
        <v>91</v>
      </c>
    </row>
    <row r="486" spans="1:12" ht="15" thickBot="1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2">
        <v>0.61319444444444449</v>
      </c>
      <c r="L486" s="1">
        <v>91</v>
      </c>
    </row>
    <row r="487" spans="1:12" ht="15" thickBot="1" x14ac:dyDescent="0.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2">
        <v>0.61249999999999993</v>
      </c>
      <c r="L487" s="1">
        <v>92</v>
      </c>
    </row>
    <row r="488" spans="1:12" ht="15" thickBot="1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2">
        <v>0.6118055555555556</v>
      </c>
      <c r="L488" s="1">
        <v>92</v>
      </c>
    </row>
    <row r="489" spans="1:12" ht="15" thickBot="1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2">
        <v>0.61111111111111105</v>
      </c>
      <c r="L489" s="1">
        <v>92</v>
      </c>
    </row>
    <row r="490" spans="1:12" ht="15" thickBot="1" x14ac:dyDescent="0.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2">
        <v>0.61041666666666672</v>
      </c>
      <c r="L490" s="1">
        <v>92</v>
      </c>
    </row>
    <row r="491" spans="1:12" ht="15" thickBot="1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2">
        <v>0.60972222222222217</v>
      </c>
      <c r="L491" s="1">
        <v>92</v>
      </c>
    </row>
    <row r="492" spans="1:12" ht="15" thickBot="1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2">
        <v>0.60902777777777783</v>
      </c>
      <c r="L492" s="1">
        <v>92</v>
      </c>
    </row>
    <row r="493" spans="1:12" ht="15" thickBot="1" x14ac:dyDescent="0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2">
        <v>0.60833333333333328</v>
      </c>
      <c r="L493" s="1">
        <v>92</v>
      </c>
    </row>
    <row r="494" spans="1:12" ht="15" thickBot="1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2">
        <v>0.60763888888888895</v>
      </c>
      <c r="L494" s="1">
        <v>92</v>
      </c>
    </row>
    <row r="495" spans="1:12" ht="15" thickBot="1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2">
        <v>0.6069444444444444</v>
      </c>
      <c r="L495" s="1">
        <v>92</v>
      </c>
    </row>
    <row r="496" spans="1:12" ht="15" thickBot="1" x14ac:dyDescent="0.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2">
        <v>0.60625000000000007</v>
      </c>
      <c r="L496" s="1">
        <v>93</v>
      </c>
    </row>
    <row r="497" spans="1:12" ht="15" thickBot="1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2">
        <v>0.60555555555555551</v>
      </c>
      <c r="L497" s="1">
        <v>93</v>
      </c>
    </row>
    <row r="498" spans="1:12" ht="15" thickBot="1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2">
        <v>0.60486111111111118</v>
      </c>
      <c r="L498" s="1">
        <v>93</v>
      </c>
    </row>
    <row r="499" spans="1:12" ht="15" thickBot="1" x14ac:dyDescent="0.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2">
        <v>0.60416666666666663</v>
      </c>
      <c r="L499" s="1">
        <v>93</v>
      </c>
    </row>
    <row r="500" spans="1:12" ht="15" thickBot="1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2">
        <v>0.60347222222222219</v>
      </c>
      <c r="L500" s="1">
        <v>93</v>
      </c>
    </row>
    <row r="501" spans="1:12" ht="15" thickBot="1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2">
        <v>0.60277777777777775</v>
      </c>
      <c r="L501" s="1">
        <v>93</v>
      </c>
    </row>
    <row r="502" spans="1:12" ht="15" thickBot="1" x14ac:dyDescent="0.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2">
        <v>0.6020833333333333</v>
      </c>
      <c r="L502" s="1">
        <v>93</v>
      </c>
    </row>
    <row r="503" spans="1:12" ht="15" thickBot="1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2">
        <v>0.60138888888888886</v>
      </c>
      <c r="L503" s="1">
        <v>93</v>
      </c>
    </row>
    <row r="504" spans="1:12" ht="15" thickBot="1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2">
        <v>0.60069444444444442</v>
      </c>
      <c r="L504" s="1">
        <v>93</v>
      </c>
    </row>
    <row r="505" spans="1:12" ht="15" thickBot="1" x14ac:dyDescent="0.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2">
        <v>0.6</v>
      </c>
      <c r="L505" s="1">
        <v>94</v>
      </c>
    </row>
    <row r="506" spans="1:12" ht="15" thickBot="1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2">
        <v>0.59930555555555554</v>
      </c>
      <c r="L506" s="1">
        <v>94</v>
      </c>
    </row>
    <row r="507" spans="1:12" ht="15" thickBot="1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2">
        <v>0.59861111111111109</v>
      </c>
      <c r="L507" s="1">
        <v>94</v>
      </c>
    </row>
    <row r="508" spans="1:12" ht="15" thickBot="1" x14ac:dyDescent="0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2">
        <v>0.59791666666666665</v>
      </c>
      <c r="L508" s="1">
        <v>94</v>
      </c>
    </row>
    <row r="509" spans="1:12" ht="15" thickBot="1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2">
        <v>0.59722222222222221</v>
      </c>
      <c r="L509" s="1">
        <v>94</v>
      </c>
    </row>
    <row r="510" spans="1:12" ht="15" thickBot="1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2">
        <v>0.59652777777777777</v>
      </c>
      <c r="L510" s="1">
        <v>94</v>
      </c>
    </row>
    <row r="511" spans="1:12" ht="15" thickBot="1" x14ac:dyDescent="0.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2">
        <v>0.59583333333333333</v>
      </c>
      <c r="L511" s="1">
        <v>94</v>
      </c>
    </row>
    <row r="512" spans="1:12" ht="15" thickBot="1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2">
        <v>0.59513888888888888</v>
      </c>
      <c r="L512" s="1">
        <v>94</v>
      </c>
    </row>
    <row r="513" spans="1:12" ht="15" thickBot="1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2">
        <v>0.59444444444444444</v>
      </c>
      <c r="L513" s="1">
        <v>94</v>
      </c>
    </row>
    <row r="514" spans="1:12" ht="15" thickBot="1" x14ac:dyDescent="0.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2">
        <v>0.59375</v>
      </c>
      <c r="L514" s="1">
        <v>95</v>
      </c>
    </row>
    <row r="515" spans="1:12" ht="15" thickBot="1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2">
        <v>0.59305555555555556</v>
      </c>
      <c r="L515" s="1">
        <v>95</v>
      </c>
    </row>
    <row r="516" spans="1:12" ht="15" thickBot="1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2">
        <v>0.59236111111111112</v>
      </c>
      <c r="L516" s="1">
        <v>95</v>
      </c>
    </row>
    <row r="517" spans="1:12" ht="15" thickBot="1" x14ac:dyDescent="0.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2">
        <v>0.59166666666666667</v>
      </c>
      <c r="L517" s="1">
        <v>95</v>
      </c>
    </row>
    <row r="518" spans="1:12" ht="15" thickBot="1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2">
        <v>0.59097222222222223</v>
      </c>
      <c r="L518" s="1">
        <v>95</v>
      </c>
    </row>
    <row r="519" spans="1:12" ht="15" thickBot="1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2">
        <v>0.59027777777777779</v>
      </c>
      <c r="L519" s="1">
        <v>95</v>
      </c>
    </row>
    <row r="520" spans="1:12" ht="15" thickBot="1" x14ac:dyDescent="0.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2">
        <v>0.58958333333333335</v>
      </c>
      <c r="L520" s="1">
        <v>95</v>
      </c>
    </row>
    <row r="521" spans="1:12" ht="15" thickBot="1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2">
        <v>0.58888888888888891</v>
      </c>
      <c r="L521" s="1">
        <v>95</v>
      </c>
    </row>
    <row r="522" spans="1:12" ht="15" thickBot="1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2">
        <v>0.58819444444444446</v>
      </c>
      <c r="L522" s="1">
        <v>95</v>
      </c>
    </row>
    <row r="523" spans="1:12" ht="15" thickBot="1" x14ac:dyDescent="0.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2">
        <v>0.58750000000000002</v>
      </c>
      <c r="L523" s="1">
        <v>96</v>
      </c>
    </row>
    <row r="524" spans="1:12" ht="15" thickBot="1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2">
        <v>0.58680555555555558</v>
      </c>
      <c r="L524" s="1">
        <v>96</v>
      </c>
    </row>
    <row r="525" spans="1:12" ht="15" thickBot="1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2">
        <v>0.58611111111111114</v>
      </c>
      <c r="L525" s="1">
        <v>96</v>
      </c>
    </row>
    <row r="526" spans="1:12" ht="15" thickBot="1" x14ac:dyDescent="0.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2">
        <v>0.5854166666666667</v>
      </c>
      <c r="L526" s="1">
        <v>96</v>
      </c>
    </row>
    <row r="527" spans="1:12" ht="15" thickBot="1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2">
        <v>0.58472222222222225</v>
      </c>
      <c r="L527" s="1">
        <v>96</v>
      </c>
    </row>
    <row r="528" spans="1:12" ht="15" thickBot="1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2">
        <v>0.58402777777777781</v>
      </c>
      <c r="L528" s="1">
        <v>96</v>
      </c>
    </row>
    <row r="529" spans="1:12" ht="15" thickBot="1" x14ac:dyDescent="0.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2">
        <v>0.58333333333333337</v>
      </c>
      <c r="L529" s="1">
        <v>96</v>
      </c>
    </row>
    <row r="530" spans="1:12" ht="15" thickBot="1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2">
        <v>0.58263888888888882</v>
      </c>
      <c r="L530" s="1">
        <v>96</v>
      </c>
    </row>
    <row r="531" spans="1:12" ht="15" thickBot="1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2">
        <v>0.58194444444444449</v>
      </c>
      <c r="L531" s="1">
        <v>96</v>
      </c>
    </row>
    <row r="532" spans="1:12" ht="15" thickBot="1" x14ac:dyDescent="0.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2">
        <v>0.58124999999999993</v>
      </c>
      <c r="L532" s="1">
        <v>97</v>
      </c>
    </row>
    <row r="533" spans="1:12" ht="15" thickBot="1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2">
        <v>0.5805555555555556</v>
      </c>
      <c r="L533" s="1">
        <v>97</v>
      </c>
    </row>
    <row r="534" spans="1:12" ht="15" thickBot="1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2">
        <v>0.57986111111111105</v>
      </c>
      <c r="L534" s="1">
        <v>97</v>
      </c>
    </row>
    <row r="535" spans="1:12" ht="15" thickBot="1" x14ac:dyDescent="0.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2">
        <v>0.57916666666666672</v>
      </c>
      <c r="L535" s="1">
        <v>97</v>
      </c>
    </row>
    <row r="536" spans="1:12" ht="15" thickBot="1" x14ac:dyDescent="0.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2">
        <v>0.57847222222222217</v>
      </c>
      <c r="L536" s="1">
        <v>97</v>
      </c>
    </row>
    <row r="537" spans="1:12" ht="15" thickBot="1" x14ac:dyDescent="0.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2">
        <v>0.57777777777777783</v>
      </c>
      <c r="L537" s="1">
        <v>97</v>
      </c>
    </row>
    <row r="538" spans="1:12" ht="15" thickBot="1" x14ac:dyDescent="0.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2">
        <v>0.57708333333333328</v>
      </c>
      <c r="L538" s="1">
        <v>97</v>
      </c>
    </row>
    <row r="539" spans="1:12" ht="15" thickBot="1" x14ac:dyDescent="0.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2">
        <v>0.57638888888888895</v>
      </c>
      <c r="L539" s="1">
        <v>97</v>
      </c>
    </row>
    <row r="540" spans="1:12" ht="15" thickBot="1" x14ac:dyDescent="0.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2">
        <v>0.5756944444444444</v>
      </c>
      <c r="L540" s="1">
        <v>97</v>
      </c>
    </row>
    <row r="541" spans="1:12" ht="15" thickBot="1" x14ac:dyDescent="0.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2">
        <v>0.57500000000000007</v>
      </c>
      <c r="L541" s="1">
        <v>98</v>
      </c>
    </row>
    <row r="542" spans="1:12" ht="15" thickBot="1" x14ac:dyDescent="0.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2">
        <v>0.57430555555555551</v>
      </c>
      <c r="L542" s="1">
        <v>98</v>
      </c>
    </row>
    <row r="543" spans="1:12" ht="15" thickBot="1" x14ac:dyDescent="0.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2">
        <v>0.57361111111111118</v>
      </c>
      <c r="L543" s="1">
        <v>98</v>
      </c>
    </row>
    <row r="544" spans="1:12" ht="15" thickBot="1" x14ac:dyDescent="0.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2">
        <v>0.57291666666666663</v>
      </c>
      <c r="L544" s="1">
        <v>98</v>
      </c>
    </row>
    <row r="545" spans="1:12" ht="15" thickBot="1" x14ac:dyDescent="0.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2">
        <v>0.57222222222222219</v>
      </c>
      <c r="L545" s="1">
        <v>98</v>
      </c>
    </row>
    <row r="546" spans="1:12" ht="15" thickBot="1" x14ac:dyDescent="0.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2">
        <v>0.57152777777777775</v>
      </c>
      <c r="L546" s="1">
        <v>98</v>
      </c>
    </row>
    <row r="547" spans="1:12" ht="15" thickBot="1" x14ac:dyDescent="0.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2">
        <v>0.5708333333333333</v>
      </c>
      <c r="L547" s="1">
        <v>98</v>
      </c>
    </row>
    <row r="548" spans="1:12" ht="15" thickBot="1" x14ac:dyDescent="0.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2">
        <v>0.57013888888888886</v>
      </c>
      <c r="L548" s="1">
        <v>98</v>
      </c>
    </row>
    <row r="549" spans="1:12" ht="15" thickBot="1" x14ac:dyDescent="0.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2">
        <v>0.56944444444444442</v>
      </c>
      <c r="L549" s="1">
        <v>98</v>
      </c>
    </row>
    <row r="550" spans="1:12" ht="15" thickBot="1" x14ac:dyDescent="0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2">
        <v>0.56874999999999998</v>
      </c>
      <c r="L550" s="1">
        <v>99</v>
      </c>
    </row>
    <row r="551" spans="1:12" ht="15" thickBot="1" x14ac:dyDescent="0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2">
        <v>0.56805555555555554</v>
      </c>
      <c r="L551" s="1">
        <v>99</v>
      </c>
    </row>
    <row r="552" spans="1:12" ht="15" thickBot="1" x14ac:dyDescent="0.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2">
        <v>0.56736111111111109</v>
      </c>
      <c r="L552" s="1">
        <v>99</v>
      </c>
    </row>
    <row r="553" spans="1:12" ht="15" thickBot="1" x14ac:dyDescent="0.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2">
        <v>0.56666666666666665</v>
      </c>
      <c r="L553" s="1">
        <v>99</v>
      </c>
    </row>
    <row r="554" spans="1:12" ht="15" thickBot="1" x14ac:dyDescent="0.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2">
        <v>0.56597222222222221</v>
      </c>
      <c r="L554" s="1">
        <v>99</v>
      </c>
    </row>
    <row r="555" spans="1:12" ht="15" thickBot="1" x14ac:dyDescent="0.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2">
        <v>0.56527777777777777</v>
      </c>
      <c r="L555" s="1">
        <v>99</v>
      </c>
    </row>
    <row r="556" spans="1:12" ht="15" thickBot="1" x14ac:dyDescent="0.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2">
        <v>0.56458333333333333</v>
      </c>
      <c r="L556" s="1">
        <v>99</v>
      </c>
    </row>
    <row r="557" spans="1:12" ht="15" thickBot="1" x14ac:dyDescent="0.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2">
        <v>0.56388888888888888</v>
      </c>
      <c r="L557" s="1">
        <v>99</v>
      </c>
    </row>
    <row r="558" spans="1:12" ht="15" thickBot="1" x14ac:dyDescent="0.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2">
        <v>0.56319444444444444</v>
      </c>
      <c r="L558" s="1">
        <v>99</v>
      </c>
    </row>
    <row r="559" spans="1:12" ht="15" thickBot="1" x14ac:dyDescent="0.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2">
        <v>0.5625</v>
      </c>
      <c r="L559" s="1">
        <v>100</v>
      </c>
    </row>
    <row r="560" spans="1:12" ht="15" thickBot="1" x14ac:dyDescent="0.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2">
        <v>0.56180555555555556</v>
      </c>
      <c r="L560" s="1">
        <v>100</v>
      </c>
    </row>
    <row r="561" spans="1:12" ht="15" thickBot="1" x14ac:dyDescent="0.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2">
        <v>0.56111111111111112</v>
      </c>
      <c r="L561" s="1">
        <v>100</v>
      </c>
    </row>
    <row r="562" spans="1:12" ht="15" thickBot="1" x14ac:dyDescent="0.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2">
        <v>0.56041666666666667</v>
      </c>
      <c r="L562" s="1">
        <v>100</v>
      </c>
    </row>
    <row r="563" spans="1:12" ht="15" thickBot="1" x14ac:dyDescent="0.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2">
        <v>0.55972222222222223</v>
      </c>
      <c r="L563" s="1">
        <v>100</v>
      </c>
    </row>
    <row r="564" spans="1:12" ht="15" thickBot="1" x14ac:dyDescent="0.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2">
        <v>0.55902777777777779</v>
      </c>
      <c r="L564" s="1">
        <v>100</v>
      </c>
    </row>
    <row r="565" spans="1:12" ht="15" thickBot="1" x14ac:dyDescent="0.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2">
        <v>0.55833333333333335</v>
      </c>
      <c r="L565" s="1">
        <v>100</v>
      </c>
    </row>
    <row r="566" spans="1:12" ht="15" thickBot="1" x14ac:dyDescent="0.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2">
        <v>0.55763888888888891</v>
      </c>
      <c r="L566" s="1">
        <v>100</v>
      </c>
    </row>
    <row r="567" spans="1:12" ht="15" thickBot="1" x14ac:dyDescent="0.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2">
        <v>0.55694444444444446</v>
      </c>
      <c r="L567" s="1">
        <v>100</v>
      </c>
    </row>
    <row r="568" spans="1:12" ht="15" thickBot="1" x14ac:dyDescent="0.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2">
        <v>0.55625000000000002</v>
      </c>
      <c r="L568" s="1">
        <v>100</v>
      </c>
    </row>
    <row r="569" spans="1:12" ht="15" thickBot="1" x14ac:dyDescent="0.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2">
        <v>0.55555555555555558</v>
      </c>
      <c r="L569" s="1">
        <v>100</v>
      </c>
    </row>
    <row r="570" spans="1:12" ht="15" thickBot="1" x14ac:dyDescent="0.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2">
        <v>0.55486111111111114</v>
      </c>
      <c r="L570" s="1">
        <v>100</v>
      </c>
    </row>
    <row r="571" spans="1:12" ht="15" thickBot="1" x14ac:dyDescent="0.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2">
        <v>0.5541666666666667</v>
      </c>
      <c r="L571" s="1">
        <v>100</v>
      </c>
    </row>
    <row r="572" spans="1:12" ht="15" thickBot="1" x14ac:dyDescent="0.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2">
        <v>0.55347222222222225</v>
      </c>
      <c r="L572" s="1">
        <v>100</v>
      </c>
    </row>
    <row r="573" spans="1:12" ht="15" thickBot="1" x14ac:dyDescent="0.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2">
        <v>0.55277777777777781</v>
      </c>
      <c r="L573" s="1">
        <v>100</v>
      </c>
    </row>
    <row r="574" spans="1:12" ht="15" thickBot="1" x14ac:dyDescent="0.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2">
        <v>0.55208333333333337</v>
      </c>
      <c r="L574" s="1">
        <v>100</v>
      </c>
    </row>
    <row r="575" spans="1:12" ht="15" thickBot="1" x14ac:dyDescent="0.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2">
        <v>0.55138888888888882</v>
      </c>
      <c r="L575" s="1">
        <v>100</v>
      </c>
    </row>
    <row r="576" spans="1:12" ht="15" thickBot="1" x14ac:dyDescent="0.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2">
        <v>0.55069444444444449</v>
      </c>
      <c r="L576" s="1">
        <v>100</v>
      </c>
    </row>
    <row r="577" spans="1:12" ht="15" thickBot="1" x14ac:dyDescent="0.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2">
        <v>0.54999999999999993</v>
      </c>
      <c r="L577" s="1">
        <v>100</v>
      </c>
    </row>
    <row r="578" spans="1:12" ht="15" thickBot="1" x14ac:dyDescent="0.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2">
        <v>0.5493055555555556</v>
      </c>
      <c r="L578" s="1">
        <v>100</v>
      </c>
    </row>
    <row r="579" spans="1:12" ht="15" thickBot="1" x14ac:dyDescent="0.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2">
        <v>0.54861111111111105</v>
      </c>
      <c r="L579" s="1">
        <v>100</v>
      </c>
    </row>
    <row r="580" spans="1:12" ht="15" thickBot="1" x14ac:dyDescent="0.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2">
        <v>0.54791666666666672</v>
      </c>
      <c r="L580" s="1">
        <v>100</v>
      </c>
    </row>
    <row r="581" spans="1:12" ht="15" thickBot="1" x14ac:dyDescent="0.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2">
        <v>0.54722222222222217</v>
      </c>
      <c r="L581" s="1">
        <v>100</v>
      </c>
    </row>
    <row r="582" spans="1:12" ht="15" thickBot="1" x14ac:dyDescent="0.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2">
        <v>0.54652777777777783</v>
      </c>
      <c r="L582" s="1">
        <v>100</v>
      </c>
    </row>
    <row r="583" spans="1:12" ht="15" thickBot="1" x14ac:dyDescent="0.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2">
        <v>0.54583333333333328</v>
      </c>
      <c r="L583" s="1">
        <v>100</v>
      </c>
    </row>
    <row r="584" spans="1:12" ht="15" thickBot="1" x14ac:dyDescent="0.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2">
        <v>0.54513888888888895</v>
      </c>
      <c r="L584" s="1">
        <v>100</v>
      </c>
    </row>
    <row r="585" spans="1:12" ht="15" thickBot="1" x14ac:dyDescent="0.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2">
        <v>0.5444444444444444</v>
      </c>
      <c r="L585" s="1">
        <v>100</v>
      </c>
    </row>
    <row r="586" spans="1:12" ht="15" thickBot="1" x14ac:dyDescent="0.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2">
        <v>0.54375000000000007</v>
      </c>
      <c r="L586" s="1">
        <v>100</v>
      </c>
    </row>
    <row r="587" spans="1:12" ht="15" thickBot="1" x14ac:dyDescent="0.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2">
        <v>0.54305555555555551</v>
      </c>
      <c r="L587" s="1">
        <v>100</v>
      </c>
    </row>
    <row r="588" spans="1:12" ht="15" thickBot="1" x14ac:dyDescent="0.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2">
        <v>0.54236111111111118</v>
      </c>
      <c r="L588" s="1">
        <v>100</v>
      </c>
    </row>
    <row r="589" spans="1:12" ht="15" thickBot="1" x14ac:dyDescent="0.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2">
        <v>0.54166666666666663</v>
      </c>
      <c r="L589" s="1">
        <v>100</v>
      </c>
    </row>
    <row r="590" spans="1:12" ht="15" thickBot="1" x14ac:dyDescent="0.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2">
        <v>0.54097222222222219</v>
      </c>
      <c r="L590" s="1">
        <v>100</v>
      </c>
    </row>
    <row r="591" spans="1:12" ht="15" thickBot="1" x14ac:dyDescent="0.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2">
        <v>0.54027777777777775</v>
      </c>
      <c r="L591" s="1">
        <v>100</v>
      </c>
    </row>
    <row r="592" spans="1:12" ht="15" thickBot="1" x14ac:dyDescent="0.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2">
        <v>0.5395833333333333</v>
      </c>
      <c r="L592" s="1">
        <v>100</v>
      </c>
    </row>
    <row r="593" spans="1:12" ht="15" thickBot="1" x14ac:dyDescent="0.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2">
        <v>0.53888888888888886</v>
      </c>
      <c r="L593" s="1">
        <v>100</v>
      </c>
    </row>
    <row r="594" spans="1:12" ht="15" thickBot="1" x14ac:dyDescent="0.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2">
        <v>0.53819444444444442</v>
      </c>
      <c r="L594" s="1">
        <v>100</v>
      </c>
    </row>
    <row r="595" spans="1:12" ht="15" thickBot="1" x14ac:dyDescent="0.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2">
        <v>0.53749999999999998</v>
      </c>
      <c r="L595" s="1">
        <v>100</v>
      </c>
    </row>
    <row r="596" spans="1:12" ht="15" thickBot="1" x14ac:dyDescent="0.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2">
        <v>0.53680555555555554</v>
      </c>
      <c r="L596" s="1">
        <v>100</v>
      </c>
    </row>
    <row r="597" spans="1:12" ht="15" thickBot="1" x14ac:dyDescent="0.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2">
        <v>0.53611111111111109</v>
      </c>
      <c r="L597" s="1">
        <v>100</v>
      </c>
    </row>
    <row r="598" spans="1:12" ht="15" thickBot="1" x14ac:dyDescent="0.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2">
        <v>0.53541666666666665</v>
      </c>
      <c r="L598" s="1">
        <v>100</v>
      </c>
    </row>
    <row r="599" spans="1:12" ht="15" thickBot="1" x14ac:dyDescent="0.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2">
        <v>0.53472222222222221</v>
      </c>
      <c r="L599" s="1">
        <v>100</v>
      </c>
    </row>
    <row r="600" spans="1:12" ht="15" thickBot="1" x14ac:dyDescent="0.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2">
        <v>0.53402777777777777</v>
      </c>
      <c r="L600" s="1">
        <v>100</v>
      </c>
    </row>
    <row r="601" spans="1:12" ht="15" thickBot="1" x14ac:dyDescent="0.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2">
        <v>0.53333333333333333</v>
      </c>
      <c r="L601" s="1">
        <v>100</v>
      </c>
    </row>
    <row r="602" spans="1:12" ht="15" thickBot="1" x14ac:dyDescent="0.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2">
        <v>0.53263888888888888</v>
      </c>
      <c r="L602" s="1">
        <v>100</v>
      </c>
    </row>
    <row r="603" spans="1:12" ht="15" thickBot="1" x14ac:dyDescent="0.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2">
        <v>0.53194444444444444</v>
      </c>
      <c r="L603" s="1">
        <v>100</v>
      </c>
    </row>
    <row r="604" spans="1:12" ht="15" thickBot="1" x14ac:dyDescent="0.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2">
        <v>0.53125</v>
      </c>
      <c r="L604" s="1">
        <v>100</v>
      </c>
    </row>
    <row r="605" spans="1:12" ht="15" thickBot="1" x14ac:dyDescent="0.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2">
        <v>0.53055555555555556</v>
      </c>
      <c r="L605" s="1">
        <v>100</v>
      </c>
    </row>
    <row r="606" spans="1:12" ht="15" thickBot="1" x14ac:dyDescent="0.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2">
        <v>0.52986111111111112</v>
      </c>
      <c r="L606" s="1">
        <v>100</v>
      </c>
    </row>
    <row r="607" spans="1:12" ht="15" thickBot="1" x14ac:dyDescent="0.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2">
        <v>0.52916666666666667</v>
      </c>
      <c r="L607" s="1">
        <v>100</v>
      </c>
    </row>
    <row r="608" spans="1:12" ht="15" thickBot="1" x14ac:dyDescent="0.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2">
        <v>0.52847222222222223</v>
      </c>
      <c r="L608" s="1">
        <v>100</v>
      </c>
    </row>
    <row r="609" spans="1:12" ht="15" thickBot="1" x14ac:dyDescent="0.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2">
        <v>0.52777777777777779</v>
      </c>
      <c r="L609" s="1">
        <v>100</v>
      </c>
    </row>
    <row r="610" spans="1:12" ht="15" thickBot="1" x14ac:dyDescent="0.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2">
        <v>0.52708333333333335</v>
      </c>
      <c r="L610" s="1">
        <v>100</v>
      </c>
    </row>
    <row r="611" spans="1:12" ht="15" thickBot="1" x14ac:dyDescent="0.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2">
        <v>0.52638888888888891</v>
      </c>
      <c r="L611" s="1">
        <v>100</v>
      </c>
    </row>
    <row r="612" spans="1:12" ht="15" thickBot="1" x14ac:dyDescent="0.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2">
        <v>0.52569444444444446</v>
      </c>
      <c r="L612" s="1">
        <v>100</v>
      </c>
    </row>
    <row r="613" spans="1:12" ht="15" thickBot="1" x14ac:dyDescent="0.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2">
        <v>0.52500000000000002</v>
      </c>
      <c r="L613" s="1">
        <v>100</v>
      </c>
    </row>
    <row r="614" spans="1:12" ht="15" thickBot="1" x14ac:dyDescent="0.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2">
        <v>0.52430555555555558</v>
      </c>
      <c r="L614" s="1">
        <v>100</v>
      </c>
    </row>
    <row r="615" spans="1:12" ht="15" thickBot="1" x14ac:dyDescent="0.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2">
        <v>0.52361111111111114</v>
      </c>
      <c r="L615" s="1">
        <v>100</v>
      </c>
    </row>
    <row r="616" spans="1:12" ht="15" thickBot="1" x14ac:dyDescent="0.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2">
        <v>0.5229166666666667</v>
      </c>
      <c r="L616" s="1">
        <v>100</v>
      </c>
    </row>
    <row r="617" spans="1:12" ht="15" thickBot="1" x14ac:dyDescent="0.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2">
        <v>0.52222222222222225</v>
      </c>
      <c r="L617" s="1">
        <v>100</v>
      </c>
    </row>
    <row r="618" spans="1:12" ht="15" thickBot="1" x14ac:dyDescent="0.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2">
        <v>0.52152777777777781</v>
      </c>
      <c r="L618" s="1">
        <v>100</v>
      </c>
    </row>
    <row r="619" spans="1:12" ht="15" thickBot="1" x14ac:dyDescent="0.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2">
        <v>0.52083333333333337</v>
      </c>
      <c r="L619" s="1">
        <v>100</v>
      </c>
    </row>
    <row r="620" spans="1:12" ht="15" thickBot="1" x14ac:dyDescent="0.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2">
        <v>0.52013888888888882</v>
      </c>
      <c r="L620" s="1">
        <v>100</v>
      </c>
    </row>
    <row r="621" spans="1:12" ht="15" thickBot="1" x14ac:dyDescent="0.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2">
        <v>0.51944444444444449</v>
      </c>
      <c r="L621" s="1">
        <v>100</v>
      </c>
    </row>
    <row r="622" spans="1:12" ht="15" thickBot="1" x14ac:dyDescent="0.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">
        <v>0.51874999999999993</v>
      </c>
      <c r="L622" s="1">
        <v>100</v>
      </c>
    </row>
    <row r="623" spans="1:12" ht="15" thickBot="1" x14ac:dyDescent="0.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">
        <v>0.5180555555555556</v>
      </c>
      <c r="L623" s="1">
        <v>100</v>
      </c>
    </row>
    <row r="624" spans="1:12" ht="15" thickBot="1" x14ac:dyDescent="0.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">
        <v>0.51736111111111105</v>
      </c>
      <c r="L624" s="1">
        <v>100</v>
      </c>
    </row>
    <row r="625" spans="1:12" ht="15" thickBot="1" x14ac:dyDescent="0.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2">
        <v>0.51666666666666672</v>
      </c>
      <c r="L625" s="1">
        <v>100</v>
      </c>
    </row>
    <row r="626" spans="1:12" ht="15" thickBot="1" x14ac:dyDescent="0.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2">
        <v>0.51597222222222217</v>
      </c>
      <c r="L626" s="1">
        <v>100</v>
      </c>
    </row>
    <row r="627" spans="1:12" ht="15" thickBot="1" x14ac:dyDescent="0.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2">
        <v>0.51527777777777783</v>
      </c>
      <c r="L627" s="1">
        <v>100</v>
      </c>
    </row>
    <row r="628" spans="1:12" ht="15" thickBot="1" x14ac:dyDescent="0.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2">
        <v>0.51458333333333328</v>
      </c>
      <c r="L628" s="1">
        <v>100</v>
      </c>
    </row>
    <row r="629" spans="1:12" ht="15" thickBot="1" x14ac:dyDescent="0.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2">
        <v>0.51388888888888895</v>
      </c>
      <c r="L629" s="1">
        <v>100</v>
      </c>
    </row>
    <row r="630" spans="1:12" ht="15" thickBot="1" x14ac:dyDescent="0.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2">
        <v>0.5131944444444444</v>
      </c>
      <c r="L630" s="1">
        <v>100</v>
      </c>
    </row>
    <row r="631" spans="1:12" ht="15" thickBot="1" x14ac:dyDescent="0.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2">
        <v>0.51250000000000007</v>
      </c>
      <c r="L631" s="1">
        <v>100</v>
      </c>
    </row>
    <row r="632" spans="1:12" ht="15" thickBot="1" x14ac:dyDescent="0.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2">
        <v>0.51180555555555551</v>
      </c>
      <c r="L632" s="1">
        <v>100</v>
      </c>
    </row>
    <row r="633" spans="1:12" ht="15" thickBot="1" x14ac:dyDescent="0.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2">
        <v>0.51111111111111118</v>
      </c>
      <c r="L633" s="1">
        <v>100</v>
      </c>
    </row>
    <row r="634" spans="1:12" ht="15" thickBot="1" x14ac:dyDescent="0.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2">
        <v>0.51041666666666663</v>
      </c>
      <c r="L634" s="1">
        <v>100</v>
      </c>
    </row>
    <row r="635" spans="1:12" ht="15" thickBot="1" x14ac:dyDescent="0.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2">
        <v>0.50972222222222219</v>
      </c>
      <c r="L635" s="1">
        <v>100</v>
      </c>
    </row>
    <row r="636" spans="1:12" ht="15" thickBot="1" x14ac:dyDescent="0.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2">
        <v>0.50902777777777775</v>
      </c>
      <c r="L636" s="1">
        <v>100</v>
      </c>
    </row>
    <row r="637" spans="1:12" ht="15" thickBot="1" x14ac:dyDescent="0.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2">
        <v>0.5083333333333333</v>
      </c>
      <c r="L637" s="1">
        <v>100</v>
      </c>
    </row>
    <row r="638" spans="1:12" ht="15" thickBot="1" x14ac:dyDescent="0.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2">
        <v>0.50763888888888886</v>
      </c>
      <c r="L638" s="1">
        <v>100</v>
      </c>
    </row>
    <row r="639" spans="1:12" ht="15" thickBot="1" x14ac:dyDescent="0.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2">
        <v>0.50694444444444442</v>
      </c>
      <c r="L639" s="1">
        <v>100</v>
      </c>
    </row>
    <row r="640" spans="1:12" ht="15" thickBot="1" x14ac:dyDescent="0.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2">
        <v>0.50624999999999998</v>
      </c>
      <c r="L640" s="1">
        <v>100</v>
      </c>
    </row>
    <row r="641" spans="1:12" ht="15" thickBot="1" x14ac:dyDescent="0.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2">
        <v>0.50555555555555554</v>
      </c>
      <c r="L641" s="1">
        <v>100</v>
      </c>
    </row>
    <row r="642" spans="1:12" ht="15" thickBot="1" x14ac:dyDescent="0.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2">
        <v>0.50486111111111109</v>
      </c>
      <c r="L642" s="1">
        <v>100</v>
      </c>
    </row>
    <row r="643" spans="1:12" ht="15" thickBot="1" x14ac:dyDescent="0.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2">
        <v>0.50416666666666665</v>
      </c>
      <c r="L643" s="1">
        <v>100</v>
      </c>
    </row>
    <row r="644" spans="1:12" ht="15" thickBot="1" x14ac:dyDescent="0.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2">
        <v>0.50347222222222221</v>
      </c>
      <c r="L644" s="1">
        <v>100</v>
      </c>
    </row>
    <row r="645" spans="1:12" ht="15" thickBot="1" x14ac:dyDescent="0.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2">
        <v>0.50277777777777777</v>
      </c>
      <c r="L645" s="1">
        <v>100</v>
      </c>
    </row>
    <row r="646" spans="1:12" ht="15" thickBot="1" x14ac:dyDescent="0.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2">
        <v>0.50208333333333333</v>
      </c>
      <c r="L646" s="1">
        <v>100</v>
      </c>
    </row>
    <row r="647" spans="1:12" ht="15" thickBot="1" x14ac:dyDescent="0.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2">
        <v>0.50138888888888888</v>
      </c>
      <c r="L647" s="1">
        <v>100</v>
      </c>
    </row>
    <row r="648" spans="1:12" ht="15" thickBot="1" x14ac:dyDescent="0.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2">
        <v>0.50069444444444444</v>
      </c>
      <c r="L648" s="1">
        <v>100</v>
      </c>
    </row>
    <row r="649" spans="1:12" ht="15" thickBot="1" x14ac:dyDescent="0.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2">
        <v>0.5</v>
      </c>
      <c r="L649" s="1">
        <v>100</v>
      </c>
    </row>
    <row r="650" spans="1:12" ht="15" thickBot="1" x14ac:dyDescent="0.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2">
        <v>0.4993055555555555</v>
      </c>
      <c r="L650" s="1">
        <v>100</v>
      </c>
    </row>
    <row r="651" spans="1:12" ht="15" thickBot="1" x14ac:dyDescent="0.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2">
        <v>0.49861111111111112</v>
      </c>
      <c r="L651" s="1">
        <v>100</v>
      </c>
    </row>
    <row r="652" spans="1:12" ht="15" thickBot="1" x14ac:dyDescent="0.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2">
        <v>0.49791666666666662</v>
      </c>
      <c r="L652" s="1">
        <v>100</v>
      </c>
    </row>
    <row r="653" spans="1:12" ht="15" thickBot="1" x14ac:dyDescent="0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2">
        <v>0.49722222222222223</v>
      </c>
      <c r="L653" s="1">
        <v>100</v>
      </c>
    </row>
    <row r="654" spans="1:12" ht="15" thickBot="1" x14ac:dyDescent="0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2">
        <v>0.49652777777777773</v>
      </c>
      <c r="L654" s="1">
        <v>100</v>
      </c>
    </row>
    <row r="655" spans="1:12" ht="15" thickBot="1" x14ac:dyDescent="0.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2">
        <v>0.49583333333333335</v>
      </c>
      <c r="L655" s="1">
        <v>100</v>
      </c>
    </row>
    <row r="656" spans="1:12" ht="15" thickBot="1" x14ac:dyDescent="0.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2">
        <v>0.49513888888888885</v>
      </c>
      <c r="L656" s="1">
        <v>100</v>
      </c>
    </row>
    <row r="657" spans="1:12" ht="15" thickBot="1" x14ac:dyDescent="0.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2">
        <v>0.49444444444444446</v>
      </c>
      <c r="L657" s="1">
        <v>100</v>
      </c>
    </row>
    <row r="658" spans="1:12" ht="15" thickBot="1" x14ac:dyDescent="0.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2">
        <v>0.49374999999999997</v>
      </c>
      <c r="L658" s="1">
        <v>100</v>
      </c>
    </row>
    <row r="659" spans="1:12" ht="15" thickBot="1" x14ac:dyDescent="0.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2">
        <v>0.49305555555555558</v>
      </c>
      <c r="L659" s="1">
        <v>100</v>
      </c>
    </row>
    <row r="660" spans="1:12" ht="15" thickBot="1" x14ac:dyDescent="0.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2">
        <v>0.49236111111111108</v>
      </c>
      <c r="L660" s="1">
        <v>100</v>
      </c>
    </row>
    <row r="661" spans="1:12" ht="15" thickBot="1" x14ac:dyDescent="0.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2">
        <v>0.4916666666666667</v>
      </c>
      <c r="L661" s="1">
        <v>100</v>
      </c>
    </row>
    <row r="662" spans="1:12" ht="15" thickBot="1" x14ac:dyDescent="0.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2">
        <v>0.4909722222222222</v>
      </c>
      <c r="L662" s="1">
        <v>100</v>
      </c>
    </row>
    <row r="663" spans="1:12" ht="15" thickBot="1" x14ac:dyDescent="0.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2">
        <v>0.49027777777777781</v>
      </c>
      <c r="L663" s="1">
        <v>100</v>
      </c>
    </row>
    <row r="664" spans="1:12" ht="15" thickBot="1" x14ac:dyDescent="0.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2">
        <v>0.48958333333333331</v>
      </c>
      <c r="L664" s="1">
        <v>100</v>
      </c>
    </row>
    <row r="665" spans="1:12" ht="15" thickBot="1" x14ac:dyDescent="0.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2">
        <v>0.48888888888888887</v>
      </c>
      <c r="L665" s="1">
        <v>100</v>
      </c>
    </row>
    <row r="666" spans="1:12" ht="15" thickBot="1" x14ac:dyDescent="0.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2">
        <v>0.48819444444444443</v>
      </c>
      <c r="L666" s="1">
        <v>100</v>
      </c>
    </row>
    <row r="667" spans="1:12" ht="15" thickBot="1" x14ac:dyDescent="0.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2">
        <v>0.48749999999999999</v>
      </c>
      <c r="L667" s="1">
        <v>100</v>
      </c>
    </row>
    <row r="668" spans="1:12" ht="15" thickBot="1" x14ac:dyDescent="0.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2">
        <v>0.48680555555555555</v>
      </c>
      <c r="L668" s="1">
        <v>100</v>
      </c>
    </row>
    <row r="669" spans="1:12" ht="15" thickBot="1" x14ac:dyDescent="0.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2">
        <v>0.4861111111111111</v>
      </c>
      <c r="L669" s="1">
        <v>100</v>
      </c>
    </row>
    <row r="670" spans="1:12" ht="15" thickBot="1" x14ac:dyDescent="0.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2">
        <v>0.48541666666666666</v>
      </c>
      <c r="L670" s="1">
        <v>100</v>
      </c>
    </row>
    <row r="671" spans="1:12" ht="15" thickBot="1" x14ac:dyDescent="0.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2">
        <v>0.48472222222222222</v>
      </c>
      <c r="L671" s="1">
        <v>100</v>
      </c>
    </row>
    <row r="672" spans="1:12" ht="15" thickBot="1" x14ac:dyDescent="0.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2">
        <v>0.48402777777777778</v>
      </c>
      <c r="L672" s="1">
        <v>100</v>
      </c>
    </row>
    <row r="673" spans="1:12" ht="15" thickBot="1" x14ac:dyDescent="0.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2">
        <v>0.48333333333333334</v>
      </c>
      <c r="L673" s="1">
        <v>100</v>
      </c>
    </row>
    <row r="674" spans="1:12" ht="15" thickBot="1" x14ac:dyDescent="0.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2">
        <v>0.4826388888888889</v>
      </c>
      <c r="L674" s="1">
        <v>100</v>
      </c>
    </row>
    <row r="675" spans="1:12" ht="15" thickBot="1" x14ac:dyDescent="0.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2">
        <v>0.48194444444444445</v>
      </c>
      <c r="L675" s="1">
        <v>100</v>
      </c>
    </row>
    <row r="676" spans="1:12" ht="15" thickBot="1" x14ac:dyDescent="0.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2">
        <v>0.48125000000000001</v>
      </c>
      <c r="L676" s="1">
        <v>100</v>
      </c>
    </row>
    <row r="677" spans="1:12" ht="15" thickBot="1" x14ac:dyDescent="0.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2">
        <v>0.48055555555555557</v>
      </c>
      <c r="L677" s="1">
        <v>100</v>
      </c>
    </row>
    <row r="678" spans="1:12" ht="15" thickBot="1" x14ac:dyDescent="0.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2">
        <v>0.47986111111111113</v>
      </c>
      <c r="L678" s="1">
        <v>100</v>
      </c>
    </row>
    <row r="679" spans="1:12" ht="15" thickBot="1" x14ac:dyDescent="0.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2">
        <v>0.47916666666666669</v>
      </c>
      <c r="L679" s="1">
        <v>100</v>
      </c>
    </row>
    <row r="680" spans="1:12" ht="15" thickBot="1" x14ac:dyDescent="0.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2">
        <v>0.47847222222222219</v>
      </c>
      <c r="L680" s="1">
        <v>100</v>
      </c>
    </row>
    <row r="681" spans="1:12" ht="15" thickBot="1" x14ac:dyDescent="0.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2">
        <v>0.4777777777777778</v>
      </c>
      <c r="L681" s="1">
        <v>100</v>
      </c>
    </row>
    <row r="682" spans="1:12" ht="15" thickBot="1" x14ac:dyDescent="0.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2">
        <v>0.4770833333333333</v>
      </c>
      <c r="L682" s="1">
        <v>100</v>
      </c>
    </row>
    <row r="683" spans="1:12" ht="15" thickBot="1" x14ac:dyDescent="0.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2">
        <v>0.47638888888888892</v>
      </c>
      <c r="L683" s="1">
        <v>100</v>
      </c>
    </row>
    <row r="684" spans="1:12" ht="15" thickBot="1" x14ac:dyDescent="0.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2">
        <v>0.47569444444444442</v>
      </c>
      <c r="L684" s="1">
        <v>100</v>
      </c>
    </row>
    <row r="685" spans="1:12" ht="15" thickBot="1" x14ac:dyDescent="0.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2">
        <v>0.47500000000000003</v>
      </c>
      <c r="L685" s="1">
        <v>100</v>
      </c>
    </row>
    <row r="686" spans="1:12" ht="15" thickBot="1" x14ac:dyDescent="0.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2">
        <v>0.47430555555555554</v>
      </c>
      <c r="L686" s="1">
        <v>100</v>
      </c>
    </row>
    <row r="687" spans="1:12" ht="15" thickBot="1" x14ac:dyDescent="0.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2">
        <v>0.47361111111111115</v>
      </c>
      <c r="L687" s="1">
        <v>100</v>
      </c>
    </row>
    <row r="688" spans="1:12" ht="15" thickBot="1" x14ac:dyDescent="0.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2">
        <v>0.47291666666666665</v>
      </c>
      <c r="L688" s="1">
        <v>100</v>
      </c>
    </row>
    <row r="689" spans="1:12" ht="15" thickBot="1" x14ac:dyDescent="0.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2">
        <v>0.47222222222222227</v>
      </c>
      <c r="L689" s="1">
        <v>100</v>
      </c>
    </row>
    <row r="690" spans="1:12" ht="15" thickBot="1" x14ac:dyDescent="0.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2">
        <v>0.47152777777777777</v>
      </c>
      <c r="L690" s="1">
        <v>100</v>
      </c>
    </row>
    <row r="691" spans="1:12" ht="15" thickBot="1" x14ac:dyDescent="0.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2">
        <v>0.47083333333333338</v>
      </c>
      <c r="L691" s="1">
        <v>100</v>
      </c>
    </row>
    <row r="692" spans="1:12" ht="15" thickBot="1" x14ac:dyDescent="0.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2">
        <v>0.47013888888888888</v>
      </c>
      <c r="L692" s="1">
        <v>100</v>
      </c>
    </row>
    <row r="693" spans="1:12" ht="15" thickBot="1" x14ac:dyDescent="0.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2">
        <v>0.4694444444444445</v>
      </c>
      <c r="L693" s="1">
        <v>100</v>
      </c>
    </row>
    <row r="694" spans="1:12" ht="15" thickBot="1" x14ac:dyDescent="0.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2">
        <v>0.46875</v>
      </c>
      <c r="L694" s="1">
        <v>100</v>
      </c>
    </row>
    <row r="695" spans="1:12" ht="15" thickBot="1" x14ac:dyDescent="0.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2">
        <v>0.4680555555555555</v>
      </c>
      <c r="L695" s="1">
        <v>100</v>
      </c>
    </row>
    <row r="696" spans="1:12" ht="15" thickBot="1" x14ac:dyDescent="0.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2">
        <v>0.46736111111111112</v>
      </c>
      <c r="L696" s="1">
        <v>100</v>
      </c>
    </row>
    <row r="697" spans="1:12" ht="15" thickBot="1" x14ac:dyDescent="0.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2">
        <v>0.46666666666666662</v>
      </c>
      <c r="L697" s="1">
        <v>100</v>
      </c>
    </row>
    <row r="698" spans="1:12" ht="15" thickBot="1" x14ac:dyDescent="0.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2">
        <v>0.46597222222222223</v>
      </c>
      <c r="L698" s="1">
        <v>100</v>
      </c>
    </row>
    <row r="699" spans="1:12" ht="15" thickBot="1" x14ac:dyDescent="0.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2">
        <v>0.46527777777777773</v>
      </c>
      <c r="L699" s="1">
        <v>100</v>
      </c>
    </row>
    <row r="700" spans="1:12" ht="15" thickBot="1" x14ac:dyDescent="0.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2">
        <v>0.46458333333333335</v>
      </c>
      <c r="L700" s="1">
        <v>100</v>
      </c>
    </row>
    <row r="701" spans="1:12" ht="15" thickBot="1" x14ac:dyDescent="0.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2">
        <v>0.46388888888888885</v>
      </c>
      <c r="L701" s="1">
        <v>100</v>
      </c>
    </row>
    <row r="702" spans="1:12" ht="15" thickBot="1" x14ac:dyDescent="0.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2">
        <v>0.46319444444444446</v>
      </c>
      <c r="L702" s="1">
        <v>100</v>
      </c>
    </row>
    <row r="703" spans="1:12" ht="15" thickBot="1" x14ac:dyDescent="0.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2">
        <v>0.46249999999999997</v>
      </c>
      <c r="L703" s="1">
        <v>100</v>
      </c>
    </row>
    <row r="704" spans="1:12" ht="15" thickBot="1" x14ac:dyDescent="0.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2">
        <v>0.46180555555555558</v>
      </c>
      <c r="L704" s="1">
        <v>100</v>
      </c>
    </row>
    <row r="705" spans="1:12" ht="15" thickBot="1" x14ac:dyDescent="0.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2">
        <v>0.46111111111111108</v>
      </c>
      <c r="L705" s="1">
        <v>100</v>
      </c>
    </row>
    <row r="706" spans="1:12" ht="15" thickBot="1" x14ac:dyDescent="0.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2">
        <v>0.4604166666666667</v>
      </c>
      <c r="L706" s="1">
        <v>100</v>
      </c>
    </row>
    <row r="707" spans="1:12" ht="15" thickBot="1" x14ac:dyDescent="0.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2">
        <v>0.4597222222222222</v>
      </c>
      <c r="L707" s="1">
        <v>100</v>
      </c>
    </row>
    <row r="708" spans="1:12" ht="15" thickBot="1" x14ac:dyDescent="0.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2">
        <v>0.45902777777777781</v>
      </c>
      <c r="L708" s="1">
        <v>100</v>
      </c>
    </row>
    <row r="709" spans="1:12" ht="15" thickBot="1" x14ac:dyDescent="0.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2">
        <v>0.45833333333333331</v>
      </c>
      <c r="L709" s="1">
        <v>100</v>
      </c>
    </row>
    <row r="710" spans="1:12" ht="15" thickBot="1" x14ac:dyDescent="0.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2">
        <v>0.47083333333333338</v>
      </c>
      <c r="L710" s="1">
        <v>100</v>
      </c>
    </row>
    <row r="711" spans="1:12" ht="15" thickBot="1" x14ac:dyDescent="0.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2">
        <v>0.47013888888888888</v>
      </c>
      <c r="L711" s="1">
        <v>100</v>
      </c>
    </row>
    <row r="712" spans="1:12" ht="15" thickBot="1" x14ac:dyDescent="0.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2">
        <v>0.4694444444444445</v>
      </c>
      <c r="L712" s="1">
        <v>100</v>
      </c>
    </row>
    <row r="713" spans="1:12" ht="15" thickBot="1" x14ac:dyDescent="0.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2">
        <v>0.46875</v>
      </c>
      <c r="L713" s="1">
        <v>100</v>
      </c>
    </row>
    <row r="714" spans="1:12" ht="15" thickBot="1" x14ac:dyDescent="0.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2">
        <v>0.4680555555555555</v>
      </c>
      <c r="L714" s="1">
        <v>100</v>
      </c>
    </row>
    <row r="715" spans="1:12" ht="15" thickBot="1" x14ac:dyDescent="0.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2">
        <v>0.46736111111111112</v>
      </c>
      <c r="L715" s="1">
        <v>100</v>
      </c>
    </row>
    <row r="716" spans="1:12" ht="15" thickBot="1" x14ac:dyDescent="0.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2">
        <v>0.46666666666666662</v>
      </c>
      <c r="L716" s="1">
        <v>100</v>
      </c>
    </row>
    <row r="717" spans="1:12" ht="15" thickBot="1" x14ac:dyDescent="0.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2">
        <v>0.46597222222222223</v>
      </c>
      <c r="L717" s="1">
        <v>100</v>
      </c>
    </row>
    <row r="718" spans="1:12" ht="15" thickBot="1" x14ac:dyDescent="0.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2">
        <v>0.46527777777777773</v>
      </c>
      <c r="L718" s="1">
        <v>100</v>
      </c>
    </row>
    <row r="719" spans="1:12" ht="15" thickBot="1" x14ac:dyDescent="0.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2">
        <v>0.46458333333333335</v>
      </c>
      <c r="L719" s="1">
        <v>100</v>
      </c>
    </row>
    <row r="720" spans="1:12" ht="15" thickBot="1" x14ac:dyDescent="0.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2">
        <v>0.46388888888888885</v>
      </c>
      <c r="L720" s="1">
        <v>100</v>
      </c>
    </row>
    <row r="721" spans="1:12" ht="15" thickBot="1" x14ac:dyDescent="0.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2">
        <v>0.46319444444444446</v>
      </c>
      <c r="L721" s="1">
        <v>100</v>
      </c>
    </row>
    <row r="722" spans="1:12" ht="15" thickBot="1" x14ac:dyDescent="0.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2">
        <v>0.46249999999999997</v>
      </c>
      <c r="L722" s="1">
        <v>100</v>
      </c>
    </row>
    <row r="723" spans="1:12" ht="15" thickBot="1" x14ac:dyDescent="0.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2">
        <v>0.46180555555555558</v>
      </c>
      <c r="L723" s="1">
        <v>100</v>
      </c>
    </row>
    <row r="724" spans="1:12" ht="15" thickBot="1" x14ac:dyDescent="0.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2">
        <v>0.46111111111111108</v>
      </c>
      <c r="L724" s="1">
        <v>100</v>
      </c>
    </row>
    <row r="725" spans="1:12" ht="15" thickBot="1" x14ac:dyDescent="0.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2">
        <v>0.4604166666666667</v>
      </c>
      <c r="L725" s="1">
        <v>100</v>
      </c>
    </row>
    <row r="726" spans="1:12" ht="15" thickBot="1" x14ac:dyDescent="0.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2">
        <v>0.4597222222222222</v>
      </c>
      <c r="L726" s="1">
        <v>100</v>
      </c>
    </row>
    <row r="727" spans="1:12" ht="15" thickBot="1" x14ac:dyDescent="0.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2">
        <v>0.45902777777777781</v>
      </c>
      <c r="L727" s="1">
        <v>100</v>
      </c>
    </row>
    <row r="728" spans="1:12" ht="15" thickBot="1" x14ac:dyDescent="0.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2">
        <v>0.45833333333333331</v>
      </c>
      <c r="L728" s="1">
        <v>100</v>
      </c>
    </row>
    <row r="729" spans="1:12" ht="15" thickBot="1" x14ac:dyDescent="0.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2">
        <v>0.45763888888888887</v>
      </c>
      <c r="L729" s="1">
        <v>100</v>
      </c>
    </row>
    <row r="730" spans="1:12" ht="15" thickBot="1" x14ac:dyDescent="0.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2">
        <v>0.45694444444444443</v>
      </c>
      <c r="L730" s="1">
        <v>100</v>
      </c>
    </row>
    <row r="731" spans="1:12" ht="15" thickBot="1" x14ac:dyDescent="0.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2">
        <v>0.45624999999999999</v>
      </c>
      <c r="L731" s="1">
        <v>100</v>
      </c>
    </row>
    <row r="732" spans="1:12" ht="15" thickBot="1" x14ac:dyDescent="0.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2">
        <v>0.45555555555555555</v>
      </c>
      <c r="L732" s="1">
        <v>100</v>
      </c>
    </row>
    <row r="733" spans="1:12" ht="15" thickBot="1" x14ac:dyDescent="0.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2">
        <v>0.4548611111111111</v>
      </c>
      <c r="L733" s="1">
        <v>100</v>
      </c>
    </row>
    <row r="734" spans="1:12" ht="15" thickBot="1" x14ac:dyDescent="0.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2">
        <v>0.45416666666666666</v>
      </c>
      <c r="L734" s="1">
        <v>100</v>
      </c>
    </row>
    <row r="735" spans="1:12" ht="15" thickBot="1" x14ac:dyDescent="0.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2">
        <v>0.45347222222222222</v>
      </c>
      <c r="L735" s="1">
        <v>100</v>
      </c>
    </row>
    <row r="736" spans="1:12" ht="15" thickBot="1" x14ac:dyDescent="0.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2">
        <v>0.45277777777777778</v>
      </c>
      <c r="L736" s="1">
        <v>100</v>
      </c>
    </row>
    <row r="737" spans="1:12" ht="15" thickBot="1" x14ac:dyDescent="0.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2">
        <v>0.45208333333333334</v>
      </c>
      <c r="L737" s="1">
        <v>100</v>
      </c>
    </row>
    <row r="738" spans="1:12" ht="15" thickBot="1" x14ac:dyDescent="0.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2">
        <v>0.4513888888888889</v>
      </c>
      <c r="L738" s="1">
        <v>100</v>
      </c>
    </row>
    <row r="739" spans="1:12" ht="15" thickBot="1" x14ac:dyDescent="0.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2">
        <v>0.45069444444444445</v>
      </c>
      <c r="L739" s="1">
        <v>100</v>
      </c>
    </row>
    <row r="740" spans="1:12" ht="15" thickBot="1" x14ac:dyDescent="0.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2">
        <v>0.45</v>
      </c>
      <c r="L740" s="1">
        <v>100</v>
      </c>
    </row>
    <row r="741" spans="1:12" ht="15" thickBot="1" x14ac:dyDescent="0.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2">
        <v>0.44930555555555557</v>
      </c>
      <c r="L741" s="1">
        <v>100</v>
      </c>
    </row>
    <row r="742" spans="1:12" ht="15" thickBot="1" x14ac:dyDescent="0.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2">
        <v>0.44861111111111113</v>
      </c>
      <c r="L742" s="1">
        <v>100</v>
      </c>
    </row>
    <row r="743" spans="1:12" ht="15" thickBot="1" x14ac:dyDescent="0.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2">
        <v>0.44791666666666669</v>
      </c>
      <c r="L743" s="1">
        <v>100</v>
      </c>
    </row>
    <row r="744" spans="1:12" ht="15" thickBot="1" x14ac:dyDescent="0.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2">
        <v>0.44722222222222219</v>
      </c>
      <c r="L744" s="1">
        <v>100</v>
      </c>
    </row>
    <row r="745" spans="1:12" ht="15" thickBot="1" x14ac:dyDescent="0.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2">
        <v>0.4465277777777778</v>
      </c>
      <c r="L745" s="1">
        <v>100</v>
      </c>
    </row>
    <row r="746" spans="1:12" ht="15" thickBot="1" x14ac:dyDescent="0.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2">
        <v>0.4458333333333333</v>
      </c>
      <c r="L746" s="1">
        <v>100</v>
      </c>
    </row>
    <row r="747" spans="1:12" ht="15" thickBot="1" x14ac:dyDescent="0.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2">
        <v>0.44513888888888892</v>
      </c>
      <c r="L747" s="1">
        <v>100</v>
      </c>
    </row>
    <row r="748" spans="1:12" ht="15" thickBot="1" x14ac:dyDescent="0.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2">
        <v>0.44444444444444442</v>
      </c>
      <c r="L748" s="1">
        <v>100</v>
      </c>
    </row>
    <row r="749" spans="1:12" ht="15" thickBot="1" x14ac:dyDescent="0.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2">
        <v>0.44375000000000003</v>
      </c>
      <c r="L749" s="1">
        <v>100</v>
      </c>
    </row>
    <row r="750" spans="1:12" ht="15" thickBot="1" x14ac:dyDescent="0.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2">
        <v>0.44305555555555554</v>
      </c>
      <c r="L750" s="1">
        <v>100</v>
      </c>
    </row>
    <row r="751" spans="1:12" ht="15" thickBot="1" x14ac:dyDescent="0.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2">
        <v>0.44236111111111115</v>
      </c>
      <c r="L751" s="1">
        <v>100</v>
      </c>
    </row>
    <row r="752" spans="1:12" ht="15" thickBot="1" x14ac:dyDescent="0.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2">
        <v>0.44166666666666665</v>
      </c>
      <c r="L752" s="1">
        <v>100</v>
      </c>
    </row>
    <row r="753" spans="1:12" ht="15" thickBot="1" x14ac:dyDescent="0.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2">
        <v>0.44097222222222227</v>
      </c>
      <c r="L753" s="1">
        <v>100</v>
      </c>
    </row>
    <row r="754" spans="1:12" ht="15" thickBot="1" x14ac:dyDescent="0.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2">
        <v>0.44027777777777777</v>
      </c>
      <c r="L754" s="1">
        <v>100</v>
      </c>
    </row>
    <row r="755" spans="1:12" ht="15" thickBot="1" x14ac:dyDescent="0.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2">
        <v>0.43958333333333338</v>
      </c>
      <c r="L755" s="1">
        <v>100</v>
      </c>
    </row>
    <row r="756" spans="1:12" ht="15" thickBot="1" x14ac:dyDescent="0.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2">
        <v>0.43888888888888888</v>
      </c>
      <c r="L756" s="1">
        <v>100</v>
      </c>
    </row>
    <row r="757" spans="1:12" ht="15" thickBot="1" x14ac:dyDescent="0.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2">
        <v>0.4381944444444445</v>
      </c>
      <c r="L757" s="1">
        <v>100</v>
      </c>
    </row>
    <row r="758" spans="1:12" ht="15" thickBot="1" x14ac:dyDescent="0.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2">
        <v>0.4375</v>
      </c>
      <c r="L758" s="1">
        <v>100</v>
      </c>
    </row>
    <row r="759" spans="1:12" ht="15" thickBot="1" x14ac:dyDescent="0.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2">
        <v>0.4368055555555555</v>
      </c>
      <c r="L759" s="1">
        <v>100</v>
      </c>
    </row>
    <row r="760" spans="1:12" ht="15" thickBot="1" x14ac:dyDescent="0.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2">
        <v>0.43611111111111112</v>
      </c>
      <c r="L760" s="1">
        <v>100</v>
      </c>
    </row>
    <row r="761" spans="1:12" ht="15" thickBot="1" x14ac:dyDescent="0.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2">
        <v>0.43541666666666662</v>
      </c>
      <c r="L761" s="1">
        <v>100</v>
      </c>
    </row>
    <row r="762" spans="1:12" ht="15" thickBot="1" x14ac:dyDescent="0.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2">
        <v>0.43472222222222223</v>
      </c>
      <c r="L762" s="1">
        <v>100</v>
      </c>
    </row>
    <row r="763" spans="1:12" ht="15" thickBot="1" x14ac:dyDescent="0.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2">
        <v>0.43402777777777773</v>
      </c>
      <c r="L763" s="1">
        <v>100</v>
      </c>
    </row>
    <row r="764" spans="1:12" ht="15" thickBot="1" x14ac:dyDescent="0.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2">
        <v>0.43333333333333335</v>
      </c>
      <c r="L764" s="1">
        <v>100</v>
      </c>
    </row>
    <row r="765" spans="1:12" ht="15" thickBot="1" x14ac:dyDescent="0.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2">
        <v>0.43263888888888885</v>
      </c>
      <c r="L765" s="1">
        <v>100</v>
      </c>
    </row>
    <row r="766" spans="1:12" ht="15" thickBot="1" x14ac:dyDescent="0.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2">
        <v>0.43194444444444446</v>
      </c>
      <c r="L766" s="1">
        <v>100</v>
      </c>
    </row>
    <row r="767" spans="1:12" ht="15" thickBot="1" x14ac:dyDescent="0.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2">
        <v>0.43124999999999997</v>
      </c>
      <c r="L767" s="1">
        <v>100</v>
      </c>
    </row>
    <row r="768" spans="1:12" ht="15" thickBot="1" x14ac:dyDescent="0.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2">
        <v>0.43055555555555558</v>
      </c>
      <c r="L768" s="1">
        <v>100</v>
      </c>
    </row>
    <row r="769" spans="1:12" ht="15" thickBot="1" x14ac:dyDescent="0.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2">
        <v>0.42986111111111108</v>
      </c>
      <c r="L769" s="1">
        <v>100</v>
      </c>
    </row>
    <row r="770" spans="1:12" ht="15" thickBot="1" x14ac:dyDescent="0.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2">
        <v>0.4291666666666667</v>
      </c>
      <c r="L770" s="1">
        <v>100</v>
      </c>
    </row>
    <row r="771" spans="1:12" ht="15" thickBot="1" x14ac:dyDescent="0.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2">
        <v>0.4284722222222222</v>
      </c>
      <c r="L771" s="1">
        <v>100</v>
      </c>
    </row>
    <row r="772" spans="1:12" ht="15" thickBot="1" x14ac:dyDescent="0.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2">
        <v>0.42777777777777781</v>
      </c>
      <c r="L772" s="1">
        <v>100</v>
      </c>
    </row>
    <row r="773" spans="1:12" ht="15" thickBot="1" x14ac:dyDescent="0.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2">
        <v>0.42708333333333331</v>
      </c>
      <c r="L773" s="1">
        <v>100</v>
      </c>
    </row>
    <row r="774" spans="1:12" ht="15" thickBot="1" x14ac:dyDescent="0.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2">
        <v>0.42638888888888887</v>
      </c>
      <c r="L774" s="1">
        <v>100</v>
      </c>
    </row>
    <row r="775" spans="1:12" ht="15" thickBot="1" x14ac:dyDescent="0.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2">
        <v>0.42569444444444443</v>
      </c>
      <c r="L775" s="1">
        <v>100</v>
      </c>
    </row>
    <row r="776" spans="1:12" ht="15" thickBot="1" x14ac:dyDescent="0.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2">
        <v>0.42499999999999999</v>
      </c>
      <c r="L776" s="1">
        <v>100</v>
      </c>
    </row>
    <row r="777" spans="1:12" ht="15" thickBot="1" x14ac:dyDescent="0.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2">
        <v>0.42430555555555555</v>
      </c>
      <c r="L777" s="1">
        <v>100</v>
      </c>
    </row>
    <row r="778" spans="1:12" ht="15" thickBot="1" x14ac:dyDescent="0.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2">
        <v>0.4236111111111111</v>
      </c>
      <c r="L778" s="1">
        <v>100</v>
      </c>
    </row>
    <row r="779" spans="1:12" ht="15" thickBot="1" x14ac:dyDescent="0.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2">
        <v>0.42291666666666666</v>
      </c>
      <c r="L779" s="1">
        <v>100</v>
      </c>
    </row>
    <row r="780" spans="1:12" ht="15" thickBot="1" x14ac:dyDescent="0.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2">
        <v>0.42222222222222222</v>
      </c>
      <c r="L780" s="1">
        <v>100</v>
      </c>
    </row>
    <row r="781" spans="1:12" ht="15" thickBot="1" x14ac:dyDescent="0.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2">
        <v>0.42152777777777778</v>
      </c>
      <c r="L781" s="1">
        <v>100</v>
      </c>
    </row>
    <row r="782" spans="1:12" ht="15" thickBot="1" x14ac:dyDescent="0.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2">
        <v>0.42083333333333334</v>
      </c>
      <c r="L782" s="1">
        <v>100</v>
      </c>
    </row>
    <row r="783" spans="1:12" ht="15" thickBot="1" x14ac:dyDescent="0.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2">
        <v>0.4201388888888889</v>
      </c>
      <c r="L783" s="1">
        <v>100</v>
      </c>
    </row>
    <row r="784" spans="1:12" ht="15" thickBot="1" x14ac:dyDescent="0.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2">
        <v>0.41944444444444445</v>
      </c>
      <c r="L784" s="1">
        <v>100</v>
      </c>
    </row>
    <row r="785" spans="1:12" ht="15" thickBot="1" x14ac:dyDescent="0.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2">
        <v>0.41875000000000001</v>
      </c>
      <c r="L785" s="1">
        <v>100</v>
      </c>
    </row>
    <row r="786" spans="1:12" ht="15" thickBot="1" x14ac:dyDescent="0.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2">
        <v>0.41805555555555557</v>
      </c>
      <c r="L786" s="1">
        <v>100</v>
      </c>
    </row>
    <row r="787" spans="1:12" ht="15" thickBot="1" x14ac:dyDescent="0.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2">
        <v>0.41736111111111113</v>
      </c>
      <c r="L787" s="1">
        <v>100</v>
      </c>
    </row>
    <row r="788" spans="1:12" ht="15" thickBot="1" x14ac:dyDescent="0.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2">
        <v>0.41666666666666669</v>
      </c>
      <c r="L788" s="1">
        <v>100</v>
      </c>
    </row>
  </sheetData>
  <sheetProtection algorithmName="SHA-512" hashValue="h7XeWKkNuqfOr8w+55YmbEDYw5aUVkW31rGNu4K8DLyK7jyV3EKwQukqXqF/tCAfYWnYvFVmzSctFszk8770PQ==" saltValue="q0a/kwjOk9SDJ5XianmM/Q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4279-CD3B-4898-9E23-841F0E425E7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Locked_Equations</vt:lpstr>
      <vt:lpstr>Insert Graphs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For 600</dc:creator>
  <cp:lastModifiedBy>Andrew Inman</cp:lastModifiedBy>
  <dcterms:created xsi:type="dcterms:W3CDTF">2019-10-30T15:07:54Z</dcterms:created>
  <dcterms:modified xsi:type="dcterms:W3CDTF">2019-11-17T22:17:46Z</dcterms:modified>
</cp:coreProperties>
</file>